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8800" windowHeight="12435" tabRatio="877" activeTab="2"/>
  </bookViews>
  <sheets>
    <sheet name=" Participación-Reembolso de TI" sheetId="8" r:id="rId1"/>
    <sheet name=" Título I, Parte A Presupuesto " sheetId="2" r:id="rId2"/>
    <sheet name=" Presupuesto del PFEP" sheetId="7" r:id="rId3"/>
  </sheets>
  <externalReferences>
    <externalReference r:id="rId4"/>
    <externalReference r:id="rId5"/>
  </externalReferences>
  <definedNames>
    <definedName name="_xlnm._FilterDatabase" localSheetId="2" hidden="1">'[1]PFEP Budget'!$A$33:$G$183</definedName>
    <definedName name="_xlnm.Print_Area" localSheetId="2">'[1]PFEP Budget'!$B$1:$G$189</definedName>
    <definedName name="_xlnm.Print_Area" localSheetId="1">'[2]Title I, Part A Schoolwide Budg'!$B$1:$H$262</definedName>
    <definedName name="_xlnm.Print_Titles" localSheetId="2">'[1]PFEP Budget'!$1:$7</definedName>
    <definedName name="_xlnm.Print_Titles" localSheetId="1">'[2]Title I, Part A Schoolwide Budg'!$1:$9</definedName>
    <definedName name="StartDate" localSheetId="2">#REF!</definedName>
    <definedName name="StartDate">#REF!</definedName>
    <definedName name="WeekStart" localSheetId="2">#REF!</definedName>
    <definedName name="WeekStart">#REF!</definedName>
  </definedNames>
  <calcPr calcId="152511"/>
  <webPublishing codePage="1252"/>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5" i="7" l="1"/>
  <c r="G186" i="7" s="1"/>
  <c r="G172" i="7"/>
  <c r="G171" i="7"/>
  <c r="G157" i="7"/>
  <c r="G156" i="7"/>
  <c r="G167" i="7" s="1"/>
  <c r="G142" i="7"/>
  <c r="G141" i="7"/>
  <c r="G126" i="7"/>
  <c r="G125" i="7"/>
  <c r="G111" i="7"/>
  <c r="G110" i="7"/>
  <c r="G96" i="7"/>
  <c r="G95" i="7"/>
  <c r="G81" i="7"/>
  <c r="G80" i="7"/>
  <c r="G66" i="7"/>
  <c r="G65" i="7"/>
  <c r="G51" i="7"/>
  <c r="G50" i="7"/>
  <c r="G23" i="7"/>
  <c r="G15" i="7"/>
  <c r="H258" i="2"/>
  <c r="H250" i="2"/>
  <c r="H242" i="2"/>
  <c r="H234" i="2"/>
  <c r="H227" i="2"/>
  <c r="H218" i="2"/>
  <c r="H209" i="2"/>
  <c r="H200" i="2"/>
  <c r="H191" i="2"/>
  <c r="H182" i="2"/>
  <c r="H173" i="2"/>
  <c r="H164" i="2"/>
  <c r="H155" i="2"/>
  <c r="H146" i="2"/>
  <c r="H137" i="2"/>
  <c r="H119" i="2"/>
  <c r="H110" i="2"/>
  <c r="H96" i="2"/>
  <c r="H97" i="2" s="1"/>
  <c r="H90" i="2"/>
  <c r="H91" i="2" s="1"/>
  <c r="H84" i="2"/>
  <c r="H85" i="2" s="1"/>
  <c r="H78" i="2"/>
  <c r="H77" i="2"/>
  <c r="H76" i="2"/>
  <c r="H70" i="2"/>
  <c r="H69" i="2"/>
  <c r="H61" i="2"/>
  <c r="H62" i="2"/>
  <c r="H68" i="2"/>
  <c r="H60" i="2"/>
  <c r="H55" i="2"/>
  <c r="H54" i="2"/>
  <c r="H44" i="2"/>
  <c r="H36" i="2"/>
  <c r="H37" i="2"/>
  <c r="H19" i="2"/>
  <c r="H20" i="2"/>
  <c r="H21" i="2"/>
  <c r="H22" i="2"/>
  <c r="H18" i="2"/>
  <c r="H48" i="2"/>
  <c r="H49" i="2" s="1"/>
  <c r="H128" i="2" a="1"/>
  <c r="H128" i="2" s="1"/>
  <c r="H43" i="2"/>
  <c r="H35" i="2"/>
  <c r="G61" i="7" l="1"/>
  <c r="G152" i="7"/>
  <c r="G182" i="7"/>
  <c r="G76" i="7"/>
  <c r="G91" i="7"/>
  <c r="G136" i="7"/>
  <c r="G121" i="7"/>
  <c r="G106" i="7"/>
  <c r="H45" i="2"/>
  <c r="H71" i="2"/>
  <c r="H38" i="2"/>
  <c r="H23" i="2"/>
  <c r="G34" i="7" l="1"/>
  <c r="G35" i="7"/>
  <c r="D70" i="2"/>
  <c r="D29" i="2"/>
  <c r="H29" i="2" l="1"/>
  <c r="H79" i="2" l="1"/>
  <c r="D69" i="2"/>
  <c r="H63" i="2" l="1" a="1"/>
  <c r="H63" i="2" s="1"/>
  <c r="H28" i="2"/>
  <c r="H30" i="2" s="1"/>
  <c r="G30" i="7"/>
  <c r="H100" i="2" l="1"/>
  <c r="G45" i="7"/>
  <c r="G189" i="7" l="1"/>
  <c r="H262" i="2"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<sst xmlns="http://schemas.openxmlformats.org/spreadsheetml/2006/main" count="999" uniqueCount="259">
  <si>
    <t>oh</t>
  </si>
  <si>
    <t>Envío original</t>
  </si>
  <si>
    <t>Enmienda</t>
  </si>
  <si>
    <t>Marque lo que aplica</t>
  </si>
  <si>
    <t xml:space="preserve"> Plantilla para toda la escuela autónoma del Título I, Parte A</t>
  </si>
  <si>
    <t>Año escolar 2023-2024</t>
  </si>
  <si>
    <t>Por favor incluya lo siguiente:</t>
  </si>
  <si>
    <t>o Formulario de Participación y Reembolso del Título I</t>
  </si>
  <si>
    <t>o Presupuestos del Título I para toda la escuela Y la participación de padres y familias</t>
  </si>
  <si>
    <t>o Plan de Título I para toda la escuela (SIP) y Plan de participación de padres y familias</t>
  </si>
  <si>
    <t>Sección de Participación</t>
  </si>
  <si>
    <t>Estatuto de Florida 1002.33, Sección 17(c) Financiamiento</t>
  </si>
  <si>
    <t>FINANCIAMIENTO.—Los estudiantes matriculados en una escuela charter, independientemente del patrocinio, serán financiados como si estuvieran en un programa básico o un programa especial, al igual que los estudiantes matriculados en otras escuelas públicas del distrito escolar. De conformidad con las disposiciones de 20 USC 8061 s. 10306, todas las escuelas charter recibirán todos los fondos federales para los cuales la escuela es elegible, incluidos los fondos del Título I, a más tardar 5 meses después de que la escuela charter abra por primera vez y 5 meses después de cualquier expansión posterior de la inscripción. A menos que la escuela autónoma y su patrocinador acuerden lo contrario, y de conformidad con las reglas y regulaciones estatales y federales que rigen el uso y desembolso de fondos federales, el patrocinador reembolsará a la escuela autónoma mensualmente todas las facturas presentadas por la escuela autónoma. para fondos federales disponibles para el patrocinador en beneficio de la escuela charter, los estudiantes de la escuela charter y los estudiantes de la escuela charter como estudiantes de escuelas públicas en el distrito escolar. Dichos fondos federales incluyen, entre otros, los fondos del Título I, el Título II y la Ley de Educación para Individuos con Discapacidades (IDEA). Para recibir el reembolso oportuno de una factura, la escuela autónoma debe enviar la factura al patrocinador al menos 30 días antes de la fecha mensual de reembolso establecida por el patrocinador. Para ser reembolsado, cualquier gasto realizado por la escuela autónoma debe cumplir con todas las reglas estatales y regulaciones federales aplicables, incluidas, entre otras, las circulares federales aplicables de la Oficina de Administración y Presupuesto; el Reglamento Administrativo General del Departamento de Educación federal; y estatutos, reglas y regulaciones específicas del programa. Es posible que dichos fondos no estén disponibles para la escuela autónoma hasta que se presente un plan al patrocinador para la aprobación del uso de los fondos de acuerdo con los requisitos federales aplicables. El patrocinador tiene 30 días para revisar y aprobar cualquier plan presentado de conformidad con este párrafo.</t>
  </si>
  <si>
    <t>Método para acceder a los fondos del Título I para el año escolar 2023-2024</t>
  </si>
  <si>
    <t>(La elección seleccionada permanece vigente durante todo el año escolar).</t>
  </si>
  <si>
    <t>Nombre de la escuela pública autónoma</t>
  </si>
  <si>
    <t>Nombre del Representante Autorizado</t>
  </si>
  <si>
    <t>Título del Representante Autorizado</t>
  </si>
  <si>
    <t>La escuela autónoma presentará un formulario de participación y reembolso del Título I, Parte A, un presupuesto y facturas mensuales con</t>
  </si>
  <si>
    <t>documentación de respaldo para el desembolso de los fondos del Título I Parte A. Título I Parte A Formulario de participación y reembolso,</t>
  </si>
  <si>
    <t>y el presupuesto se presentará antes del 1 de abril de 2023.</t>
  </si>
  <si>
    <t xml:space="preserve"> Si no envía estos documentos antes de la fecha de vencimiento del 1 de abril de 2023, se retrasará la recepción de su pago mensual.</t>
  </si>
  <si>
    <t xml:space="preserve"> asignaciones para toda la escuela y el Plan de participación de padres y familias (PFEP). El reembolso NO PUEDE ocurrir</t>
  </si>
  <si>
    <t xml:space="preserve"> sin un plan APROBADO. Con enmiendas, los gastos NO PUEDEN ocurrir antes de la fecha de APROBACIÓN</t>
  </si>
  <si>
    <t>enmienda.</t>
  </si>
  <si>
    <r>
      <t xml:space="preserve"> Arriba, marque la casilla correspondiente a Charter School</t>
    </r>
    <r>
      <rPr>
        <b/>
        <u/>
        <sz val="12"/>
        <color rgb="FF000000"/>
        <rFont val="Times New Roman"/>
        <family val="1"/>
      </rPr>
      <t>voluntad</t>
    </r>
    <r>
      <rPr>
        <sz val="12"/>
        <color rgb="FF000000"/>
        <rFont val="Times New Roman"/>
        <family val="1"/>
      </rPr>
      <t>…. si está de acuerdo con la transferencia mensual de fondos del Título I</t>
    </r>
  </si>
  <si>
    <t>y presentación de facturas mensuales con documentación de respaldo de los gastos del Título I de la escuela autónoma.</t>
  </si>
  <si>
    <t>Requisitos de participación</t>
  </si>
  <si>
    <r>
      <t xml:space="preserve"> Para ser elegible para el reembolso del Título I Parte A, la escuela autónoma debe presentar un</t>
    </r>
    <r>
      <rPr>
        <b/>
        <sz val="12"/>
        <color rgb="FF000000"/>
        <rFont val="Times New Roman"/>
        <family val="1"/>
      </rPr>
      <t>narrativa del presupuesto, plan escolar Título I y presupuesto</t>
    </r>
    <r>
      <rPr>
        <sz val="12"/>
        <color rgb="FF000000"/>
        <rFont val="Times New Roman"/>
        <family val="1"/>
      </rPr>
      <t>t. La herramienta de presupuesto se proporciona en una pestaña separada. Por favor responda a cada casilla a continuación; La información que indique en estos cuadros proporcionará la información necesaria para la descripción del presupuesto.</t>
    </r>
  </si>
  <si>
    <r>
      <t>Para participar, la escuela deberá presentar el plan escolar Título I, el Plan de participación de padres y familias y los dos presupuestos correspondientes. Esta documentación es</t>
    </r>
    <r>
      <rPr>
        <b/>
        <u/>
        <sz val="12"/>
        <color rgb="FF000000"/>
        <rFont val="Times New Roman"/>
        <family val="1"/>
      </rPr>
      <t xml:space="preserve"> REQUERIDO</t>
    </r>
    <r>
      <rPr>
        <b/>
        <sz val="12"/>
        <color rgb="FF000000"/>
        <rFont val="Times New Roman"/>
        <family val="1"/>
      </rPr>
      <t xml:space="preserve"> . Un Plan de Mejoramiento Escolar es aceptable si se incluyen todos los componentes requeridos. La plantilla FLDOE en www.floridacims.org. se puede utilizar para el Plan Escolar Título I.</t>
    </r>
  </si>
  <si>
    <t>Firma física, título y fecha requerida.</t>
  </si>
  <si>
    <t>Presentado por:</t>
  </si>
  <si>
    <t>Nombre y título</t>
  </si>
  <si>
    <t>Firma</t>
  </si>
  <si>
    <t>Fecha</t>
  </si>
  <si>
    <t>Aprobación LEA por:</t>
  </si>
  <si>
    <t xml:space="preserve"> Director Ejecutivo, Programas Federales</t>
  </si>
  <si>
    <t>Dra. Nicole Micheau</t>
  </si>
  <si>
    <t>Título</t>
  </si>
  <si>
    <t xml:space="preserve"> El formulario de narrativas de solicitud obligatoria (2) y presupuestos (2) junto con la intención de participar deben enviarse por correo electrónico a la Oficina de Programas Federales antes del 1 de abril de 2023 si la escuela participa en el Título I, Parte A. La dirección de correo electrónico para el año es title1charter@duvalschools.org</t>
  </si>
  <si>
    <t xml:space="preserve"> Para obtener ayuda, comuníquese con la oficina de Subvenciones de Título I al (904) 390-2123.</t>
  </si>
  <si>
    <t>ESCUELA:</t>
  </si>
  <si>
    <t xml:space="preserve"> Numero de escuela:</t>
  </si>
  <si>
    <t>ASIGNACIÓN PRELIMINAR PROYECTADA</t>
  </si>
  <si>
    <t>AMT PRESUPUESTADO.</t>
  </si>
  <si>
    <t>PRESUPUESTO TOTAL</t>
  </si>
  <si>
    <t>Actividades Asalariadas - Los puestos tienen vigencia hasta el 30 de junio de 2024</t>
  </si>
  <si>
    <t xml:space="preserve"> Para áreas asalariadas, complete solo las áreas sombreadas en amarillo claro, el resto se calculará automáticamente.</t>
  </si>
  <si>
    <t>Se agregarán nuevos puestos a la Asignación del Título I, Parte A: complete las áreas resaltadas en amarillo claro</t>
  </si>
  <si>
    <t>Maestro de aula de tiempo completo (primaria, kínder a quinto grado; matemáticas, secundaria; ciencias, secundaria, etc.) *** Para la cantidad de puestos, también debe incluir el número de maestros y el porcentaje de FTE. Cantidad que se cubrirá a través del Título I</t>
  </si>
  <si>
    <t>FA/CI</t>
  </si>
  <si>
    <t xml:space="preserve"> Puestos, nombre de los empleados, número de empleado y códigos de trabajo</t>
  </si>
  <si>
    <t>Número de posiciones</t>
  </si>
  <si>
    <t xml:space="preserve"> FTE (% del puesto se financia a través del Título I)</t>
  </si>
  <si>
    <t xml:space="preserve"> Monto del salario</t>
  </si>
  <si>
    <t xml:space="preserve"> Monto del beneficio</t>
  </si>
  <si>
    <t>CANTIDAD</t>
  </si>
  <si>
    <t>5100/120</t>
  </si>
  <si>
    <t>Incluya el puesto de trabajo, el nombre del empleado, el número de empleado y el código de trabajo, si corresponde.</t>
  </si>
  <si>
    <t>Proporcione una explicación sobre cómo las partidas presupuestarias antes mencionadas abordan una necesidad que se ha determinado a través de su análisis integral continuo y continuo de necesidades:</t>
  </si>
  <si>
    <t>Razón fundamental:</t>
  </si>
  <si>
    <t>Suplentes para puestos docentes de tiempo completo: complete las áreas resaltadas en amarillo claro</t>
  </si>
  <si>
    <t xml:space="preserve"> Posiciones y códigos de trabajo</t>
  </si>
  <si>
    <t xml:space="preserve"> Monto de asignación</t>
  </si>
  <si>
    <t>5100/313</t>
  </si>
  <si>
    <t>Suplente de tiempo completo para maestro de aula de tiempo completo (licencia por enfermedad y licencia personal)</t>
  </si>
  <si>
    <t>6400/313</t>
  </si>
  <si>
    <t>Suplente de tiempo completo para maestro de aula de tiempo completo (TDE proyectado)</t>
  </si>
  <si>
    <t>Salarios de intervencionista de tiempo completo (intervencionista de lectura, intervencionista de matemáticas, intervencionista de ciencias, etc.)</t>
  </si>
  <si>
    <t>Maestro o intervencionista a tiempo parcial durante el día, de 3 a 5 horas sin exceder las 25 horas semanales, 180 días por calendario estudiantil</t>
  </si>
  <si>
    <t>5100/128</t>
  </si>
  <si>
    <t xml:space="preserve"> Paraprofesional de tiempo completo</t>
  </si>
  <si>
    <t>5100/150</t>
  </si>
  <si>
    <t>Paraprofesional a tiempo parcial: de 3 a 5 horas diarias, sin exceder las 25 horas semanales; No debe exceder los 180 días por calendario estudiantil</t>
  </si>
  <si>
    <t>5100/158</t>
  </si>
  <si>
    <t xml:space="preserve"> Salarios del Consejero Orientador/Decano de Disciplina (Debe ser suplementario)</t>
  </si>
  <si>
    <t>6100/130</t>
  </si>
  <si>
    <t>Puesto de tiempo completo: incluya el puesto de trabajo, el nombre del empleado, el número de empleado y el código de trabajo, si corresponde.</t>
  </si>
  <si>
    <t>6100/138</t>
  </si>
  <si>
    <t xml:space="preserve"> Consejero de orientación a tiempo parcial/Decano de Disciplina: incluya el puesto de trabajo, el nombre del empleado, el número de empleado y el código de trabajo, si corresponde.</t>
  </si>
  <si>
    <t xml:space="preserve"> Puesto de especialista en medios</t>
  </si>
  <si>
    <t>6200/130</t>
  </si>
  <si>
    <t>6200/313</t>
  </si>
  <si>
    <t>Suplente de especialista en medios (Bajas por enfermedad y bajas personales)</t>
  </si>
  <si>
    <t>Suplente de especialista en medios (TDE Proyectado)</t>
  </si>
  <si>
    <t xml:space="preserve"> Salarios del personal docente (entrenador de matemáticas, entrenador de ciencias, entrenador de lectura, etc.)</t>
  </si>
  <si>
    <t>6400/130</t>
  </si>
  <si>
    <t>6400/138</t>
  </si>
  <si>
    <t>Puesto de entrenador a tiempo parcial: incluya el puesto de trabajo, el nombre del empleado, el número de empleado y el código de trabajo, si corresponde.</t>
  </si>
  <si>
    <t>Asignaciones múltiples: total de salarios de maestros de asignaciones múltiples, antes y después de la escuela, y los sábados</t>
  </si>
  <si>
    <t>5900/120</t>
  </si>
  <si>
    <t>Tutores a tiempo parcial durante los días escolares: de 3 a 5 horas diarias, sin exceder las 25 horas semanales; No debe exceder los 180 días por calendario estudiantil</t>
  </si>
  <si>
    <t>5900/128</t>
  </si>
  <si>
    <t xml:space="preserve"> Enlace de padres a tiempo parcial o enlace voluntario: de 3 a 5 horas diarias; No exceder las 25 horas semanales; No debe exceder los 180 días por calendario estudiantil; Tarifa por hora</t>
  </si>
  <si>
    <t>6100/168</t>
  </si>
  <si>
    <t xml:space="preserve"> Monto Total Asignado para Rubros Asalariados:</t>
  </si>
  <si>
    <t>Actividades no asalariadas: el 80 % del gasto debe completarse antes del 31 de octubre de 2023 y la fecha límite de gasto completa es el 31 de marzo de 2024.</t>
  </si>
  <si>
    <t>**Complete el área a continuación para todas las compras no asalariadas**</t>
  </si>
  <si>
    <r>
      <t xml:space="preserve"> Servicios contratados: el director deberá presentar los contratos</t>
    </r>
    <r>
      <rPr>
        <b/>
        <u/>
        <sz val="14"/>
        <color theme="6" tint="-0.499984740745262"/>
        <rFont val="Calibri"/>
        <family val="2"/>
        <scheme val="minor"/>
      </rPr>
      <t>previo</t>
    </r>
    <r>
      <rPr>
        <b/>
        <sz val="14"/>
        <color theme="6" tint="-0.499984740745262"/>
        <rFont val="Calibri"/>
        <family val="2"/>
        <scheme val="minor"/>
      </rPr>
      <t xml:space="preserve"> a los servicios que se prestan, de lo contrario el Título I no se puede utilizar como fuente de financiación. Se requiere un paso de aprobación adicional.</t>
    </r>
  </si>
  <si>
    <t>NOMBRE OFICIAL Y DESCRIPCIÓN DEL PRODUCTO</t>
  </si>
  <si>
    <t>JUSTIFICACIÓN DE COMPRA</t>
  </si>
  <si>
    <t>GRADOS OBJETIVOS</t>
  </si>
  <si>
    <t>CANTIDAD</t>
  </si>
  <si>
    <t>5100/310</t>
  </si>
  <si>
    <t xml:space="preserve"> Servicios contratados (Admisiones para estudiantes de excursiones): el FDOE tiene nuevas pautas para excursiones; si se realiza fuera del estado, se necesitan detalles completos con la presentación. Se requieren pasos de aprobación adicionales.</t>
  </si>
  <si>
    <t>UBICACIÓN Y DESCRIPCIÓN DEL VIAJE DE CAMPO</t>
  </si>
  <si>
    <t>5100/334</t>
  </si>
  <si>
    <t>Servicios contratados (Transporte en autobús para estudiantes) o Transporte en autobús chárter (360) o Compañía de turismo. Se requieren pasos de aprobación adicionales.</t>
  </si>
  <si>
    <t xml:space="preserve"> UBICACIÓN Y DESCRIPCIÓN DEL VIAJE DE CAMPO</t>
  </si>
  <si>
    <t>7800/390</t>
  </si>
  <si>
    <t>Licencias de software basadas en web - Alquileres de instrucción básica - El plazo de la licencia debe comenzar a partir del 01/07/23 y finalizar el 30/06/24.</t>
  </si>
  <si>
    <t>NOMBRE DEL VENDEDOR Y DESCRIPCIÓN DEL PRODUCTO</t>
  </si>
  <si>
    <t>5100/369</t>
  </si>
  <si>
    <t>Materiales y suministros del aula - Suministros generales - Enumere todos los suministros suplementarios en la celda de descripción todos juntos - Deben ser suplementarios.</t>
  </si>
  <si>
    <t>5100/510</t>
  </si>
  <si>
    <t>Materiales y suministros para el aula relacionados con la tecnología: bombillas para proyectores, filtros para proyectores, tinta para impresoras y auriculares para computadora. Debe ser suplementario.</t>
  </si>
  <si>
    <t>5100/519</t>
  </si>
  <si>
    <t xml:space="preserve"> Equipo &gt; $750: Reproductores de CD, Reproductores de DVD, Equipo de centro de escucha.</t>
  </si>
  <si>
    <t>5100/641</t>
  </si>
  <si>
    <t>incluir precio por unidad con descripción</t>
  </si>
  <si>
    <t xml:space="preserve"> Equipo &lt; $750: Reproductores de CD, Reproductores de DVD, Equipo de centro de escucha.</t>
  </si>
  <si>
    <t>5100/642</t>
  </si>
  <si>
    <t xml:space="preserve"> Hardware de computadora &gt; $750: tabletas, computadoras portátiles, computadoras de escritorio e impresoras.</t>
  </si>
  <si>
    <t>5100/643</t>
  </si>
  <si>
    <t xml:space="preserve"> Hardware de computadora &lt; $750: tabletas, computadoras portátiles, computadoras de escritorio e impresoras.</t>
  </si>
  <si>
    <t>5100/644</t>
  </si>
  <si>
    <t xml:space="preserve"> Equipos relacionados con la tecnología &gt;750: cámaras de documentos, proyectores, carros para computadoras portátiles y carros para medios interactivos.</t>
  </si>
  <si>
    <t>5100/648</t>
  </si>
  <si>
    <t>Equipos relacionados con la tecnología &lt;750: cámaras de documentos, proyectores y carros de medios interactivos.</t>
  </si>
  <si>
    <t>5100/649</t>
  </si>
  <si>
    <t xml:space="preserve"> Otros materiales y suministros educativos (tutoría) Enumere todos los suministros generales suplementarios en la celda de descripción todos juntos; deben ser suplementarios.</t>
  </si>
  <si>
    <t>5900/510</t>
  </si>
  <si>
    <t>incluir precio por libro con descripción</t>
  </si>
  <si>
    <t xml:space="preserve"> Otros materiales y suministros educativos relacionados con la tecnología (tutoría): bombillas y filtros para proyectores, tinta para impresoras y auriculares para computadora. Debe ser suplementario.</t>
  </si>
  <si>
    <t>5900/519</t>
  </si>
  <si>
    <t>Estipendios de desarrollo profesional a una tarifa por hora fija para todos los miembros del personal (comuníquese con Recursos Humanos para conocer la tarifa de pago adecuada de acuerdo con el MOU)</t>
  </si>
  <si>
    <t>NOMBRE DEL EVENTO DE APRENDIZAJE PROFESIONAL (enumere cada uno)</t>
  </si>
  <si>
    <t>FINALIDAD Y DURACIÓN DE LA PD EN DÍAS</t>
  </si>
  <si>
    <t xml:space="preserve"> Tasa de pago por hora</t>
  </si>
  <si>
    <t>CALIFICACIONES IMPACTADAS</t>
  </si>
  <si>
    <t># PERSONAL</t>
  </si>
  <si>
    <t>6400/120</t>
  </si>
  <si>
    <t>6400/200</t>
  </si>
  <si>
    <t>Servicios profesionales y técnicos: se requiere un contrato antes de que se presten los servicios; de lo contrario, se requiere otra fuente de financiamiento.</t>
  </si>
  <si>
    <t>6400/310</t>
  </si>
  <si>
    <t xml:space="preserve"> Viajes/Registro para desarrollo profesional (personal educativo y administrativo): los viajes fuera del estado requieren la aprobación del FDOE y los paquetes completos deben enviarse con al menos 2 meses de anticipación.</t>
  </si>
  <si>
    <t>DESCRIPCIÓN Y UBICACIÓN DEL PD</t>
  </si>
  <si>
    <t>OBJETO Y CARGOS DEL PERSONAL QUE ASISTE</t>
  </si>
  <si>
    <t>DURACIÓN DE LA DP</t>
  </si>
  <si>
    <t>6400/330</t>
  </si>
  <si>
    <t>Suministros de desarrollo profesional: suministros generales de DP y libros profesionales y técnicos utilizados para la DP.</t>
  </si>
  <si>
    <t>OBJETIVO</t>
  </si>
  <si>
    <t>PERSONAL OBJETIVO</t>
  </si>
  <si>
    <t>6400/510</t>
  </si>
  <si>
    <t>MONTO FUERA DE SALDO (DEBE SER $0)</t>
  </si>
  <si>
    <t>Si la asignación de su escuela se redujera de la cantidad mencionada anteriormente, ¿cómo recortaría el gasto?</t>
  </si>
  <si>
    <t>Si la asignación de su escuela aumentara de la cantidad mencionada anteriormente, ¿cómo aumentaría el gasto?</t>
  </si>
  <si>
    <t>2023-2024</t>
  </si>
  <si>
    <t xml:space="preserve"> ESCUELA #:</t>
  </si>
  <si>
    <t>Licencias de software para uso principal: se requiere cotización: el plazo de la licencia debe comenzar a partir del 1 de julio de 2023 y finalizar el 30 de junio de 2024.</t>
  </si>
  <si>
    <t>Nombre, Descripción, Precio</t>
  </si>
  <si>
    <t>Objetivo</t>
  </si>
  <si>
    <t>Cantidad</t>
  </si>
  <si>
    <t>Coste total</t>
  </si>
  <si>
    <t>6100/369</t>
  </si>
  <si>
    <t>Cotización necesaria</t>
  </si>
  <si>
    <t>Materiales y suministros para la sala de recursos para padres</t>
  </si>
  <si>
    <t>Nombre del proveedor (si corresponde)</t>
  </si>
  <si>
    <t>Materiales y Propósito</t>
  </si>
  <si>
    <t>6100/510</t>
  </si>
  <si>
    <t xml:space="preserve"> Cotización necesaria</t>
  </si>
  <si>
    <t>6100/519</t>
  </si>
  <si>
    <t xml:space="preserve"> Materiales relacionados con la tecnología: tóner de impresora/unidades flash USB</t>
  </si>
  <si>
    <t>Equipo para la sala de recursos para padres</t>
  </si>
  <si>
    <t>Nombre del vendedor</t>
  </si>
  <si>
    <t>Artículos y propósito</t>
  </si>
  <si>
    <t>6100/640</t>
  </si>
  <si>
    <t>Actividad 1 de participación de padres y familias: complete todos los elementos que se aplican para el evento</t>
  </si>
  <si>
    <t>Nombre de la actividad</t>
  </si>
  <si>
    <t>Fecha de actividad</t>
  </si>
  <si>
    <t>Actividad</t>
  </si>
  <si>
    <t>Precio por unidad Tarifa por hora</t>
  </si>
  <si>
    <t xml:space="preserve"> Duración de la actividad (número de horas por evento)</t>
  </si>
  <si>
    <t># de personal o cantidad</t>
  </si>
  <si>
    <t>Total</t>
  </si>
  <si>
    <t xml:space="preserve"> 6100/160</t>
  </si>
  <si>
    <r>
      <t xml:space="preserve"> Salario de cuidado infantil (NN75MA) -</t>
    </r>
    <r>
      <rPr>
        <i/>
        <sz val="10"/>
        <rFont val="Calibri"/>
        <family val="2"/>
        <scheme val="minor"/>
      </rPr>
      <t>Por favor complete las casillas resaltadas en amarillo claro.</t>
    </r>
  </si>
  <si>
    <r>
      <t xml:space="preserve"> Salario de traductores (NN67MA)</t>
    </r>
    <r>
      <rPr>
        <i/>
        <sz val="10"/>
        <rFont val="Calibri"/>
        <family val="2"/>
        <scheme val="minor"/>
      </rPr>
      <t>Por favor complete las casillas resaltadas en amarillo claro.</t>
    </r>
  </si>
  <si>
    <t>6100/200</t>
  </si>
  <si>
    <t xml:space="preserve"> Beneficios de cuidado infantil/traductor</t>
  </si>
  <si>
    <t>6100/370</t>
  </si>
  <si>
    <t>Envío de correos para padres</t>
  </si>
  <si>
    <t>6100/310</t>
  </si>
  <si>
    <t>Presentación del proveedor</t>
  </si>
  <si>
    <t>Reemplace este texto con el nombre del proveedor y la descripción del servicio.</t>
  </si>
  <si>
    <t>Debe tener un contrato firmado antes de que se proporcione el servicio; Se requiere solicitud de compra.</t>
  </si>
  <si>
    <t>6100/390</t>
  </si>
  <si>
    <t>Transporte</t>
  </si>
  <si>
    <t>¿Modo de transporte?</t>
  </si>
  <si>
    <t>EX. Pases de autobús JTA, autobús escolar para padres</t>
  </si>
  <si>
    <t xml:space="preserve"> Impresión para padres - Talleres</t>
  </si>
  <si>
    <t>Reemplace este texto con el nombre y propósito del proveedor.</t>
  </si>
  <si>
    <t>Materiales y suministros: compra para el taller para padres del proveedor</t>
  </si>
  <si>
    <t>Reemplace este texto con hasta 6 artículos que se comprarán</t>
  </si>
  <si>
    <t xml:space="preserve"> 6100/519</t>
  </si>
  <si>
    <t>Materiales y suministros tecnológicos: compra del proveedor para el taller para padres</t>
  </si>
  <si>
    <t xml:space="preserve"> Reemplace este texto con el tipo de material tecnológico que se comprará.</t>
  </si>
  <si>
    <t>Nota: se necesitará cotización</t>
  </si>
  <si>
    <t>Refrescos ligeros - Alimentos (comprados) - listos para usar</t>
  </si>
  <si>
    <t>Reemplace este texto con una descripción de los elementos aquí</t>
  </si>
  <si>
    <t>Máximo de $800 para TODOS los artículos relacionados con alimentos, máximo de $5 por persona</t>
  </si>
  <si>
    <t xml:space="preserve"> Refrescos ligeros - Comida (entregada/servicio de catering) - Servicio proporcionado por el proveedor</t>
  </si>
  <si>
    <t>Actividad 2 de participación de padres y familias: complete todos los elementos que se aplican para el evento</t>
  </si>
  <si>
    <t>Actividad 3 de participación de padres y familias: complete todos los elementos que se aplican para el evento</t>
  </si>
  <si>
    <t>Actividad 4 de participación de padres y familias: complete todos los elementos que se aplican para el evento</t>
  </si>
  <si>
    <t>Actividad 5 de participación de padres y familias: complete todos los elementos que se aplican para el evento</t>
  </si>
  <si>
    <t>Actividad 6 de participación de padres y familias: complete todos los elementos que se aplican para el evento</t>
  </si>
  <si>
    <t>Actividad 7 de participación de padres y familias: complete todos los elementos que se aplican al evento</t>
  </si>
  <si>
    <t>Actividad 8 de participación de padres y familias: complete todos los elementos que se aplican para el evento</t>
  </si>
  <si>
    <t>Actividad 9 de participación de padres y familias: complete todos los elementos que se aplican para el evento</t>
  </si>
  <si>
    <t>Actividad 10 de participación de padres y familias: complete todos los elementos que se aplican al evento</t>
  </si>
  <si>
    <t>TOTAL DEL PRESUPUESTO DE ALIMENTOS</t>
  </si>
  <si>
    <t>PRESUPUESTO PARA ALIMENTOS MENOR O IGUAL A $800</t>
  </si>
  <si>
    <t xml:space="preserve"> CANTIDAD FUERA DE SALDO (DEBE SER $0 y EL PRESUPUESTO DE ALIMENTOS DEBE DECIR "SÍ")</t>
  </si>
  <si>
    <t>Si la asignación del PFEP de su escuela se redujera de la cantidad indicada anteriormente, ¿cómo recortaría el gasto?</t>
  </si>
  <si>
    <t>Si la asignación del PFEP de su escuela aumentara de la cantidad indicada anteriormente, ¿cómo aumentaría el gasto?</t>
  </si>
  <si>
    <t>Academia de las Artes Wayman</t>
  </si>
  <si>
    <t>Martín Carter</t>
  </si>
  <si>
    <t>Asistente principal</t>
  </si>
  <si>
    <t>X</t>
  </si>
  <si>
    <t>Officina de depositos</t>
  </si>
  <si>
    <t>Copia en papel/Eventos familiares, proyectos y folletos</t>
  </si>
  <si>
    <t xml:space="preserve"> Sellos/sobres (avisos de correo mensuales)</t>
  </si>
  <si>
    <t>El Instituto de Padres</t>
  </si>
  <si>
    <t>Boletines/folletos Los padres marcan la diferencia</t>
  </si>
  <si>
    <t>Chips, Galletas, caramelos, zumos, refrescos, agua.</t>
  </si>
  <si>
    <t>Título I, Parte A Participación de padres y familias - Fondo 49054</t>
  </si>
  <si>
    <t>Noche de cine familiar de otoño</t>
  </si>
  <si>
    <t xml:space="preserve"> Festival de Otoño</t>
  </si>
  <si>
    <t xml:space="preserve"> Reunión anual de la WAA</t>
  </si>
  <si>
    <t>Exhibición de artes de primavera de WAA</t>
  </si>
  <si>
    <t xml:space="preserve"> Noche de cine familiar WAA</t>
  </si>
  <si>
    <t>abril 2024</t>
  </si>
  <si>
    <t xml:space="preserve"> Celebración de regreso a clases, nutrición y salud</t>
  </si>
  <si>
    <t>100.oo</t>
  </si>
  <si>
    <t>Noche de personajes de libros de WAA e informe de datos de estudiantes</t>
  </si>
  <si>
    <t xml:space="preserve"> WAA K-2</t>
  </si>
  <si>
    <t>WAA 3 - 5 Noche de Matemáticas y Ciencias</t>
  </si>
  <si>
    <t xml:space="preserve"> Recital estudiantil y premios académicos de WAA</t>
  </si>
  <si>
    <t>oun</t>
  </si>
  <si>
    <t>Amazonas</t>
  </si>
  <si>
    <t xml:space="preserve"> Manipuladores de matemáticas y ciencias STEM</t>
  </si>
  <si>
    <t>Asistente de Martín Carter. Principal</t>
  </si>
  <si>
    <r>
      <t xml:space="preserve"> Título I, Parte A Presupuesto Escolar - Fondo 49056</t>
    </r>
    <r>
      <rPr>
        <sz val="18"/>
        <color theme="8" tint="-0.499984740745262"/>
        <rFont val="Rockwell Nova"/>
        <family val="1"/>
        <scheme val="major"/>
      </rPr>
      <t>2023-2024</t>
    </r>
  </si>
  <si>
    <t>X</t>
  </si>
  <si>
    <t xml:space="preserve"> Libros de desarrollo parental para abordar los siguientes temas. Alfabetización en el hogar, Salud mental, Apoyo a Truama, Comunicación con las escuelas, Hábitos de alimentación saludable. Los libros se presentarán a los padres y estarán disponibles para su préstamo.</t>
  </si>
  <si>
    <t>Premios de juegos de aprendizaje del Festival de Otoño y premios de útiles escolares</t>
  </si>
  <si>
    <t>Kits de ciencias para que padres y estudiantes se lleven a casa. Tarjetas didácticas de matemáticas para aprender en casa.</t>
  </si>
  <si>
    <t xml:space="preserve"> Materiales de aprendizaje en el hogar: tarjetas con palabras visuales, colores, números y formas.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</si>
</sst>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quot;$&quot;* #,##0.00_-;\-&quot;$&quot;* #,##0.00_-;_-&quot;$&quot;* &quot;-&quot;??_-;_-@_-"/>
    <numFmt numFmtId="165" formatCode="&quot;$&quot;#,##0.00"/>
  </numFmts>
  <fonts count="82">
    <font>
      <sz val="12"/>
      <name val="Calibri"/>
      <family val="2"/>
      <scheme val="minor"/>
    </font>
    <font>
      <sz val="11"/>
      <color theme="1"/>
      <name val="Calibri"/>
      <family val="2"/>
      <scheme val="minor"/>
    </font>
    <font>
      <sz val="8"/>
      <name val="Arial"/>
      <family val="2"/>
    </font>
    <font>
      <sz val="10"/>
      <name val="Calibri"/>
      <family val="2"/>
      <scheme val="minor"/>
    </font>
    <font>
      <sz val="8"/>
      <color theme="7" tint="-0.24994659260841701"/>
      <name val="Calibri"/>
      <family val="2"/>
      <scheme val="minor"/>
    </font>
    <font>
      <b/>
      <sz val="8"/>
      <color theme="7" tint="-0.24994659260841701"/>
      <name val="Rockwell Nova"/>
      <family val="1"/>
      <scheme val="major"/>
    </font>
    <font>
      <b/>
      <sz val="14"/>
      <color theme="0"/>
      <name val="Calibri"/>
      <family val="2"/>
      <scheme val="minor"/>
    </font>
    <font>
      <b/>
      <sz val="28"/>
      <color theme="0"/>
      <name val="Rockwell Nova"/>
      <family val="1"/>
      <scheme val="major"/>
    </font>
    <font>
      <b/>
      <sz val="14"/>
      <color theme="3"/>
      <name val="Calibri"/>
      <family val="2"/>
      <scheme val="minor"/>
    </font>
    <font>
      <sz val="12"/>
      <name val="Calibri"/>
      <family val="2"/>
      <scheme val="minor"/>
    </font>
    <font>
      <b/>
      <sz val="14"/>
      <color theme="7"/>
      <name val="Calibri"/>
      <family val="2"/>
      <scheme val="minor"/>
    </font>
    <font>
      <b/>
      <sz val="14"/>
      <color theme="3"/>
      <name val="Calibri"/>
      <family val="2"/>
    </font>
    <font>
      <b/>
      <sz val="12"/>
      <color theme="3"/>
      <name val="Calibri"/>
      <family val="2"/>
      <scheme val="minor"/>
    </font>
    <font>
      <b/>
      <sz val="12"/>
      <color theme="7"/>
      <name val="Calibri"/>
      <family val="2"/>
      <scheme val="minor"/>
    </font>
    <font>
      <b/>
      <sz val="48"/>
      <color theme="0"/>
      <name val="Rockwell Nova"/>
      <family val="1"/>
      <scheme val="major"/>
    </font>
    <font>
      <sz val="11"/>
      <color theme="1" tint="0.24994659260841701"/>
      <name val="Calibri"/>
      <family val="2"/>
      <scheme val="minor"/>
    </font>
    <font>
      <sz val="11"/>
      <color theme="0"/>
      <name val="Calibri"/>
      <family val="2"/>
      <scheme val="minor"/>
    </font>
    <font>
      <sz val="11"/>
      <name val="Calibri"/>
      <family val="2"/>
      <scheme val="minor"/>
    </font>
    <font>
      <b/>
      <sz val="11"/>
      <color theme="9" tint="-0.499984740745262"/>
      <name val="Calibri"/>
      <family val="2"/>
      <scheme val="minor"/>
    </font>
    <font>
      <b/>
      <sz val="11"/>
      <color theme="6" tint="-0.499984740745262"/>
      <name val="Calibri"/>
      <family val="2"/>
      <scheme val="minor"/>
    </font>
    <font>
      <sz val="11"/>
      <color theme="9" tint="-0.499984740745262"/>
      <name val="Calibri"/>
      <family val="2"/>
      <scheme val="minor"/>
    </font>
    <font>
      <b/>
      <sz val="11"/>
      <color theme="3"/>
      <name val="Calibri"/>
      <family val="2"/>
    </font>
    <font>
      <b/>
      <sz val="11"/>
      <color theme="7" tint="-0.24994659260841701"/>
      <name val="Rockwell Nova"/>
      <family val="1"/>
      <scheme val="major"/>
    </font>
    <font>
      <b/>
      <sz val="11"/>
      <color rgb="FFFF0000"/>
      <name val="Calibri"/>
      <family val="2"/>
      <scheme val="minor"/>
    </font>
    <font>
      <i/>
      <sz val="11"/>
      <name val="Calibri"/>
      <family val="2"/>
      <scheme val="minor"/>
    </font>
    <font>
      <b/>
      <sz val="9"/>
      <name val="Calibri"/>
      <family val="2"/>
      <scheme val="minor"/>
    </font>
    <font>
      <b/>
      <sz val="12"/>
      <color theme="9" tint="-0.249977111117893"/>
      <name val="Calibri"/>
      <family val="2"/>
      <scheme val="minor"/>
    </font>
    <font>
      <b/>
      <sz val="12"/>
      <color rgb="FF7030A0"/>
      <name val="Calibri"/>
      <family val="2"/>
      <scheme val="minor"/>
    </font>
    <font>
      <b/>
      <sz val="12"/>
      <color theme="0"/>
      <name val="Calibri"/>
      <family val="2"/>
      <scheme val="minor"/>
    </font>
    <font>
      <b/>
      <sz val="11"/>
      <color theme="0"/>
      <name val="Calibri"/>
      <family val="2"/>
      <scheme val="minor"/>
    </font>
    <font>
      <b/>
      <sz val="11"/>
      <color theme="0"/>
      <name val="Calibri"/>
      <family val="2"/>
    </font>
    <font>
      <b/>
      <sz val="12"/>
      <name val="Calibri"/>
      <family val="2"/>
      <scheme val="minor"/>
    </font>
    <font>
      <b/>
      <sz val="12"/>
      <color theme="9" tint="-0.499984740745262"/>
      <name val="Calibri"/>
      <family val="2"/>
      <scheme val="minor"/>
    </font>
    <font>
      <sz val="10.5"/>
      <name val="Calibri"/>
      <family val="2"/>
      <scheme val="minor"/>
    </font>
    <font>
      <sz val="14"/>
      <name val="Calibri"/>
      <family val="2"/>
      <scheme val="minor"/>
    </font>
    <font>
      <b/>
      <sz val="14"/>
      <color theme="6" tint="-0.499984740745262"/>
      <name val="Calibri"/>
      <family val="2"/>
      <scheme val="minor"/>
    </font>
    <font>
      <b/>
      <sz val="14"/>
      <color theme="9" tint="-0.499984740745262"/>
      <name val="Calibri"/>
      <family val="2"/>
      <scheme val="minor"/>
    </font>
    <font>
      <sz val="14"/>
      <color theme="9" tint="-0.499984740745262"/>
      <name val="Calibri"/>
      <family val="2"/>
      <scheme val="minor"/>
    </font>
    <font>
      <b/>
      <sz val="12"/>
      <color theme="6" tint="-0.499984740745262"/>
      <name val="Calibri"/>
      <family val="2"/>
      <scheme val="minor"/>
    </font>
    <font>
      <b/>
      <sz val="10"/>
      <color theme="0"/>
      <name val="Calibri"/>
      <family val="2"/>
      <scheme val="minor"/>
    </font>
    <font>
      <sz val="12"/>
      <color theme="9" tint="-0.499984740745262"/>
      <name val="Calibri"/>
      <family val="2"/>
      <scheme val="minor"/>
    </font>
    <font>
      <sz val="11"/>
      <color rgb="FFFF0000"/>
      <name val="Calibri"/>
      <family val="2"/>
      <scheme val="minor"/>
    </font>
    <font>
      <b/>
      <sz val="11"/>
      <name val="Calibri"/>
      <family val="2"/>
      <scheme val="minor"/>
    </font>
    <font>
      <sz val="8"/>
      <name val="Calibri"/>
      <family val="2"/>
      <scheme val="minor"/>
    </font>
    <font>
      <b/>
      <sz val="18"/>
      <color rgb="FFFF0000"/>
      <name val="Calibri"/>
      <family val="2"/>
      <scheme val="minor"/>
    </font>
    <font>
      <b/>
      <sz val="12"/>
      <color theme="8" tint="-0.499984740745262"/>
      <name val="Calibri"/>
      <family val="2"/>
      <scheme val="minor"/>
    </font>
    <font>
      <sz val="40"/>
      <color theme="8" tint="-0.499984740745262"/>
      <name val="Rockwell Nova"/>
      <family val="1"/>
      <scheme val="major"/>
    </font>
    <font>
      <b/>
      <sz val="10"/>
      <name val="Calibri"/>
      <family val="2"/>
      <scheme val="minor"/>
    </font>
    <font>
      <sz val="24"/>
      <color theme="7" tint="-0.249977111117893"/>
      <name val="Rockwell Nova"/>
      <family val="1"/>
      <scheme val="major"/>
    </font>
    <font>
      <b/>
      <u/>
      <sz val="14"/>
      <color theme="6" tint="-0.499984740745262"/>
      <name val="Calibri"/>
      <family val="2"/>
      <scheme val="minor"/>
    </font>
    <font>
      <b/>
      <i/>
      <sz val="12"/>
      <name val="Calibri"/>
      <family val="2"/>
      <scheme val="minor"/>
    </font>
    <font>
      <b/>
      <sz val="16"/>
      <name val="Calibri"/>
      <family val="2"/>
      <scheme val="minor"/>
    </font>
    <font>
      <sz val="14"/>
      <color theme="0"/>
      <name val="Calibri"/>
      <family val="2"/>
      <scheme val="minor"/>
    </font>
    <font>
      <sz val="16"/>
      <name val="Calibri"/>
      <family val="2"/>
      <scheme val="minor"/>
    </font>
    <font>
      <b/>
      <i/>
      <sz val="14"/>
      <name val="Calibri"/>
      <family val="2"/>
      <scheme val="minor"/>
    </font>
    <font>
      <strike/>
      <sz val="11"/>
      <name val="Calibri"/>
      <family val="2"/>
      <scheme val="minor"/>
    </font>
    <font>
      <strike/>
      <sz val="10"/>
      <name val="Calibri"/>
      <family val="2"/>
      <scheme val="minor"/>
    </font>
    <font>
      <b/>
      <strike/>
      <sz val="14"/>
      <color theme="3"/>
      <name val="Calibri"/>
      <family val="2"/>
    </font>
    <font>
      <b/>
      <sz val="16"/>
      <color theme="0"/>
      <name val="Calibri"/>
      <family val="2"/>
      <scheme val="minor"/>
    </font>
    <font>
      <i/>
      <sz val="10"/>
      <name val="Calibri"/>
      <family val="2"/>
      <scheme val="minor"/>
    </font>
    <font>
      <sz val="18"/>
      <color theme="8" tint="-0.499984740745262"/>
      <name val="Rockwell Nova"/>
      <family val="1"/>
      <scheme val="major"/>
    </font>
    <font>
      <sz val="14"/>
      <color rgb="FF000000"/>
      <name val="Wingdings"/>
      <charset val="2"/>
    </font>
    <font>
      <sz val="14"/>
      <color rgb="FF000000"/>
      <name val="Calibri"/>
      <family val="2"/>
      <scheme val="minor"/>
    </font>
    <font>
      <sz val="11"/>
      <color rgb="FF000000"/>
      <name val="Calibri"/>
      <family val="2"/>
      <scheme val="minor"/>
    </font>
    <font>
      <b/>
      <sz val="13"/>
      <color rgb="FF000000"/>
      <name val="Times New Roman"/>
      <family val="1"/>
    </font>
    <font>
      <b/>
      <sz val="13"/>
      <color rgb="FFFF0000"/>
      <name val="Times New Roman"/>
      <family val="1"/>
    </font>
    <font>
      <b/>
      <sz val="12"/>
      <color rgb="FF000000"/>
      <name val="Times New Roman"/>
      <family val="1"/>
    </font>
    <font>
      <b/>
      <i/>
      <sz val="12"/>
      <color rgb="FF000000"/>
      <name val="Times New Roman"/>
      <family val="1"/>
    </font>
    <font>
      <sz val="12"/>
      <color rgb="FF000000"/>
      <name val="Times New Roman"/>
      <family val="1"/>
    </font>
    <font>
      <b/>
      <i/>
      <sz val="10"/>
      <color rgb="FF000000"/>
      <name val="Times New Roman"/>
      <family val="1"/>
    </font>
    <font>
      <b/>
      <u/>
      <sz val="12"/>
      <color rgb="FFFF0000"/>
      <name val="Times New Roman"/>
      <family val="1"/>
    </font>
    <font>
      <u/>
      <sz val="12"/>
      <color rgb="FFFF0000"/>
      <name val="Times New Roman"/>
      <family val="1"/>
    </font>
    <font>
      <b/>
      <u/>
      <sz val="12"/>
      <color rgb="FF000000"/>
      <name val="Times New Roman"/>
      <family val="1"/>
    </font>
    <font>
      <b/>
      <i/>
      <sz val="14"/>
      <color rgb="FF000000"/>
      <name val="Calibri"/>
      <family val="2"/>
      <scheme val="minor"/>
    </font>
    <font>
      <sz val="12"/>
      <color rgb="FF000000"/>
      <name val="Traditional Arabic"/>
      <family val="1"/>
    </font>
    <font>
      <u/>
      <sz val="12"/>
      <color rgb="FF000000"/>
      <name val="Traditional Arabic"/>
      <family val="1"/>
    </font>
    <font>
      <b/>
      <sz val="12"/>
      <color theme="1"/>
      <name val="Calibri"/>
      <family val="2"/>
      <scheme val="minor"/>
    </font>
    <font>
      <b/>
      <sz val="12"/>
      <color rgb="FFFF0000"/>
      <name val="Calibri"/>
      <family val="2"/>
      <scheme val="minor"/>
    </font>
    <font>
      <sz val="12"/>
      <color theme="1"/>
      <name val="Calibri"/>
      <family val="2"/>
      <scheme val="minor"/>
    </font>
    <font>
      <sz val="12"/>
      <color rgb="FFFF0000"/>
      <name val="Calibri"/>
      <family val="2"/>
      <scheme val="minor"/>
    </font>
    <font>
      <sz val="11"/>
      <color rgb="FFFF0000"/>
      <name val="Brush Script MT"/>
      <family val="4"/>
    </font>
    <font>
      <sz val="12"/>
      <color rgb="FFFF0000"/>
      <name val="Brush Script MT"/>
      <family val="4"/>
    </font>
  </fonts>
  <fills count="21">
    <fill>
      <patternFill patternType="none"/>
    </fill>
    <fill>
      <patternFill patternType="gray125"/>
    </fill>
    <fill>
      <patternFill patternType="solid">
        <fgColor theme="7" tint="0.79998168889431442"/>
        <bgColor indexed="65"/>
      </patternFill>
    </fill>
    <fill>
      <patternFill patternType="solid">
        <fgColor theme="3"/>
        <bgColor indexed="64"/>
      </patternFill>
    </fill>
    <fill>
      <patternFill patternType="solid">
        <fgColor theme="0" tint="-4.9989318521683403E-2"/>
        <bgColor indexed="64"/>
      </patternFill>
    </fill>
    <fill>
      <patternFill patternType="solid">
        <fgColor theme="7"/>
        <bgColor indexed="64"/>
      </patternFill>
    </fill>
    <fill>
      <patternFill patternType="solid">
        <fgColor theme="6" tint="-0.499984740745262"/>
        <bgColor indexed="64"/>
      </patternFill>
    </fill>
    <fill>
      <patternFill patternType="solid">
        <fgColor theme="8" tint="0.79998168889431442"/>
        <bgColor auto="1"/>
      </patternFill>
    </fill>
    <fill>
      <patternFill patternType="solid">
        <fgColor theme="0" tint="-0.14999847407452621"/>
        <bgColor indexed="64"/>
      </patternFill>
    </fill>
    <fill>
      <patternFill patternType="solid">
        <fgColor rgb="FFFFFF00"/>
        <bgColor indexed="64"/>
      </patternFill>
    </fill>
    <fill>
      <patternFill patternType="solid">
        <fgColor theme="9" tint="-0.249977111117893"/>
        <bgColor indexed="64"/>
      </patternFill>
    </fill>
    <fill>
      <patternFill patternType="solid">
        <fgColor theme="1"/>
        <bgColor indexed="64"/>
      </patternFill>
    </fill>
    <fill>
      <patternFill patternType="solid">
        <fgColor rgb="FFFFFFCC"/>
        <bgColor indexed="64"/>
      </patternFill>
    </fill>
    <fill>
      <patternFill patternType="solid">
        <fgColor theme="0"/>
        <bgColor indexed="64"/>
      </patternFill>
    </fill>
    <fill>
      <patternFill patternType="solid">
        <fgColor rgb="FF7030A0"/>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FFFF00"/>
        <bgColor rgb="FF000000"/>
      </patternFill>
    </fill>
    <fill>
      <patternFill patternType="solid">
        <fgColor theme="5" tint="0.39997558519241921"/>
        <bgColor indexed="64"/>
      </patternFill>
    </fill>
  </fills>
  <borders count="41">
    <border>
      <left/>
      <right/>
      <top/>
      <bottom/>
      <diagonal/>
    </border>
    <border>
      <left/>
      <right/>
      <top style="thin">
        <color theme="7"/>
      </top>
      <bottom style="thin">
        <color theme="7"/>
      </bottom>
      <diagonal/>
    </border>
    <border>
      <left/>
      <right/>
      <top/>
      <bottom style="medium">
        <color theme="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theme="3"/>
      </bottom>
      <diagonal/>
    </border>
    <border>
      <left/>
      <right style="thin">
        <color indexed="64"/>
      </right>
      <top style="thin">
        <color indexed="64"/>
      </top>
      <bottom style="medium">
        <color theme="3"/>
      </bottom>
      <diagonal/>
    </border>
    <border>
      <left style="thin">
        <color indexed="64"/>
      </left>
      <right/>
      <top style="medium">
        <color theme="3"/>
      </top>
      <bottom style="thin">
        <color indexed="64"/>
      </bottom>
      <diagonal/>
    </border>
    <border>
      <left/>
      <right/>
      <top style="medium">
        <color theme="3"/>
      </top>
      <bottom style="thin">
        <color indexed="64"/>
      </bottom>
      <diagonal/>
    </border>
    <border>
      <left/>
      <right style="thin">
        <color indexed="64"/>
      </right>
      <top style="medium">
        <color theme="3"/>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24">
    <xf numFmtId="0" fontId="0" fillId="0" borderId="0"/>
    <xf numFmtId="0" fontId="14" fillId="0" borderId="0">
      <alignment horizontal="right" vertical="center"/>
    </xf>
    <xf numFmtId="0" fontId="7" fillId="5" borderId="0">
      <alignment horizontal="center" vertical="center"/>
    </xf>
    <xf numFmtId="165" fontId="13" fillId="0" borderId="0">
      <alignment vertical="center"/>
    </xf>
    <xf numFmtId="0" fontId="8" fillId="0" borderId="0">
      <alignment horizontal="right" vertical="center"/>
    </xf>
    <xf numFmtId="0" fontId="6" fillId="3" borderId="0">
      <alignment horizontal="left" vertical="center"/>
    </xf>
    <xf numFmtId="165" fontId="5" fillId="0" borderId="1">
      <alignment horizontal="right" vertical="center"/>
    </xf>
    <xf numFmtId="165" fontId="4" fillId="2" borderId="0">
      <alignment horizontal="right" vertical="center"/>
    </xf>
    <xf numFmtId="165" fontId="4" fillId="0" borderId="0">
      <alignment horizontal="right" vertical="center"/>
    </xf>
    <xf numFmtId="165" fontId="6" fillId="3" borderId="0">
      <alignment horizontal="right" vertical="center"/>
    </xf>
    <xf numFmtId="0" fontId="10" fillId="0" borderId="0">
      <alignment horizontal="left" vertical="center"/>
    </xf>
    <xf numFmtId="165" fontId="13" fillId="0" borderId="0">
      <alignment vertical="center"/>
    </xf>
    <xf numFmtId="0" fontId="11" fillId="0" borderId="0">
      <alignment horizontal="left" vertical="center"/>
    </xf>
    <xf numFmtId="165" fontId="9" fillId="0" borderId="0"/>
    <xf numFmtId="165" fontId="12" fillId="0" borderId="0">
      <alignment horizontal="right" vertical="center"/>
    </xf>
    <xf numFmtId="165" fontId="12" fillId="0" borderId="0">
      <alignment vertical="center"/>
    </xf>
    <xf numFmtId="165" fontId="12" fillId="0" borderId="0">
      <alignment horizontal="left" vertical="center"/>
    </xf>
    <xf numFmtId="0" fontId="8" fillId="0" borderId="0">
      <alignment horizontal="left" vertical="center"/>
    </xf>
    <xf numFmtId="0" fontId="15"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 fillId="0" borderId="0"/>
  </cellStyleXfs>
  <cellXfs count="416">
    <xf numFmtId="0" fontId="0" fillId="0" borderId="0" xfId="0"/>
    <xf numFmtId="0" fontId="3" fillId="0" borderId="0" xfId="0" applyFont="1"/>
    <xf numFmtId="0" fontId="3" fillId="0" borderId="0" xfId="0" applyFont="1" applyAlignment="1">
      <alignment horizontal="left"/>
    </xf>
    <xf numFmtId="0" fontId="11" fillId="0" borderId="0" xfId="12">
      <alignment horizontal="left" vertical="center"/>
    </xf>
    <xf numFmtId="0" fontId="8" fillId="0" borderId="0" xfId="4">
      <alignment horizontal="right" vertical="center"/>
    </xf>
    <xf numFmtId="0" fontId="15" fillId="0" borderId="0" xfId="18" applyProtection="1">
      <protection locked="0"/>
    </xf>
    <xf numFmtId="0" fontId="15" fillId="0" borderId="0" xfId="18" applyAlignment="1" applyProtection="1">
      <alignment vertical="center"/>
      <protection locked="0"/>
    </xf>
    <xf numFmtId="0" fontId="17" fillId="0" borderId="0" xfId="0" applyFont="1"/>
    <xf numFmtId="0" fontId="17" fillId="0" borderId="0" xfId="0" applyFont="1" applyAlignment="1">
      <alignment vertical="center"/>
    </xf>
    <xf numFmtId="0" fontId="17" fillId="0" borderId="3" xfId="0" applyFont="1" applyBorder="1" applyAlignment="1">
      <alignment vertical="top"/>
    </xf>
    <xf numFmtId="0" fontId="17" fillId="4" borderId="0" xfId="0" applyFont="1" applyFill="1" applyAlignment="1">
      <alignment horizontal="left" vertical="top"/>
    </xf>
    <xf numFmtId="165" fontId="17" fillId="4" borderId="0" xfId="13" applyFont="1" applyFill="1" applyAlignment="1">
      <alignment horizontal="left" vertical="top"/>
    </xf>
    <xf numFmtId="0" fontId="17" fillId="0" borderId="0" xfId="0" applyFont="1" applyAlignment="1">
      <alignment vertical="top"/>
    </xf>
    <xf numFmtId="0" fontId="17" fillId="0" borderId="3" xfId="0" applyFont="1" applyBorder="1" applyAlignment="1">
      <alignment vertical="top" wrapText="1"/>
    </xf>
    <xf numFmtId="0" fontId="26" fillId="0" borderId="0" xfId="0" applyFont="1"/>
    <xf numFmtId="0" fontId="17" fillId="0" borderId="3" xfId="0" applyFont="1" applyBorder="1" applyAlignment="1">
      <alignment vertical="center" wrapText="1"/>
    </xf>
    <xf numFmtId="0" fontId="16" fillId="6" borderId="0" xfId="9" applyNumberFormat="1" applyFont="1" applyFill="1" applyAlignment="1">
      <alignment horizontal="center" vertical="top"/>
    </xf>
    <xf numFmtId="0" fontId="17" fillId="0" borderId="3" xfId="0" applyFont="1" applyBorder="1" applyAlignment="1">
      <alignment vertical="center"/>
    </xf>
    <xf numFmtId="0" fontId="17" fillId="0" borderId="3" xfId="0" applyFont="1" applyBorder="1" applyAlignment="1">
      <alignment horizontal="center" vertical="top" wrapText="1"/>
    </xf>
    <xf numFmtId="0" fontId="17" fillId="0" borderId="3" xfId="0" applyFont="1" applyBorder="1" applyAlignment="1">
      <alignment horizontal="center" vertical="top"/>
    </xf>
    <xf numFmtId="0" fontId="17" fillId="4" borderId="3" xfId="0" applyFont="1" applyFill="1" applyBorder="1" applyAlignment="1">
      <alignment horizontal="center" vertical="top"/>
    </xf>
    <xf numFmtId="165" fontId="3" fillId="0" borderId="0" xfId="0" applyNumberFormat="1" applyFont="1"/>
    <xf numFmtId="0" fontId="20" fillId="4" borderId="0" xfId="0" applyFont="1" applyFill="1"/>
    <xf numFmtId="165" fontId="18" fillId="4" borderId="0" xfId="11" applyFont="1" applyFill="1">
      <alignment vertical="center"/>
    </xf>
    <xf numFmtId="0" fontId="17" fillId="4" borderId="3" xfId="0" applyFont="1" applyFill="1" applyBorder="1" applyAlignment="1" applyProtection="1">
      <alignment horizontal="left" vertical="top"/>
      <protection locked="0"/>
    </xf>
    <xf numFmtId="43" fontId="17" fillId="0" borderId="3" xfId="21" applyFont="1" applyBorder="1" applyAlignment="1" applyProtection="1">
      <alignment horizontal="right" vertical="top"/>
      <protection locked="0"/>
    </xf>
    <xf numFmtId="43" fontId="17" fillId="11" borderId="3" xfId="21" applyFont="1" applyFill="1" applyBorder="1" applyAlignment="1" applyProtection="1">
      <alignment vertical="top"/>
    </xf>
    <xf numFmtId="43" fontId="17" fillId="11" borderId="3" xfId="21" applyFont="1" applyFill="1" applyBorder="1" applyAlignment="1" applyProtection="1">
      <alignment horizontal="center" vertical="center"/>
    </xf>
    <xf numFmtId="165" fontId="17" fillId="4" borderId="3" xfId="13" applyFont="1" applyFill="1" applyBorder="1" applyAlignment="1" applyProtection="1">
      <alignment horizontal="right" vertical="top"/>
      <protection locked="0"/>
    </xf>
    <xf numFmtId="0" fontId="24" fillId="4" borderId="3" xfId="0" applyFont="1" applyFill="1" applyBorder="1" applyAlignment="1" applyProtection="1">
      <alignment horizontal="left" vertical="top"/>
      <protection locked="0"/>
    </xf>
    <xf numFmtId="0" fontId="27" fillId="0" borderId="0" xfId="0" applyFont="1"/>
    <xf numFmtId="0" fontId="25" fillId="8" borderId="5" xfId="0" applyFont="1" applyFill="1" applyBorder="1" applyAlignment="1">
      <alignment vertical="center" wrapText="1"/>
    </xf>
    <xf numFmtId="0" fontId="16" fillId="6" borderId="11" xfId="9" applyNumberFormat="1" applyFont="1" applyFill="1" applyBorder="1" applyAlignment="1">
      <alignment horizontal="center" vertical="top"/>
    </xf>
    <xf numFmtId="0" fontId="17" fillId="4" borderId="11" xfId="0" applyFont="1" applyFill="1" applyBorder="1" applyAlignment="1">
      <alignment horizontal="left" vertical="top"/>
    </xf>
    <xf numFmtId="165" fontId="17" fillId="4" borderId="12" xfId="13" applyFont="1" applyFill="1" applyBorder="1" applyAlignment="1">
      <alignment horizontal="right"/>
    </xf>
    <xf numFmtId="165" fontId="17" fillId="4" borderId="12" xfId="13" applyFont="1" applyFill="1" applyBorder="1" applyAlignment="1">
      <alignment horizontal="right" vertical="top"/>
    </xf>
    <xf numFmtId="0" fontId="27" fillId="0" borderId="11" xfId="10" applyFont="1" applyBorder="1">
      <alignment horizontal="left" vertical="center"/>
    </xf>
    <xf numFmtId="165" fontId="27" fillId="0" borderId="0" xfId="3" applyFont="1" applyAlignment="1">
      <alignment horizontal="left" vertical="center"/>
    </xf>
    <xf numFmtId="0" fontId="19" fillId="4" borderId="11" xfId="10" applyFont="1" applyFill="1" applyBorder="1">
      <alignment horizontal="left" vertical="center"/>
    </xf>
    <xf numFmtId="165" fontId="18" fillId="4" borderId="0" xfId="3" applyFont="1" applyFill="1">
      <alignment vertical="center"/>
    </xf>
    <xf numFmtId="165" fontId="18" fillId="4" borderId="0" xfId="3" applyFont="1" applyFill="1" applyAlignment="1">
      <alignment horizontal="left" vertical="center"/>
    </xf>
    <xf numFmtId="0" fontId="24" fillId="12" borderId="3" xfId="0" applyFont="1" applyFill="1" applyBorder="1" applyAlignment="1" applyProtection="1">
      <alignment horizontal="left" vertical="top"/>
      <protection locked="0"/>
    </xf>
    <xf numFmtId="0" fontId="24" fillId="12" borderId="3" xfId="0" applyFont="1" applyFill="1" applyBorder="1" applyAlignment="1" applyProtection="1">
      <alignment horizontal="left" vertical="top" wrapText="1"/>
      <protection locked="0"/>
    </xf>
    <xf numFmtId="165" fontId="17" fillId="4" borderId="3" xfId="13" applyFont="1" applyFill="1" applyBorder="1" applyAlignment="1">
      <alignment horizontal="right" vertical="top"/>
    </xf>
    <xf numFmtId="0" fontId="17" fillId="13" borderId="3" xfId="0" applyFont="1" applyFill="1" applyBorder="1" applyAlignment="1">
      <alignment horizontal="left" vertical="top"/>
    </xf>
    <xf numFmtId="0" fontId="17" fillId="13" borderId="3" xfId="0" applyFont="1" applyFill="1" applyBorder="1" applyAlignment="1">
      <alignment horizontal="left" vertical="top" wrapText="1"/>
    </xf>
    <xf numFmtId="0" fontId="17" fillId="13" borderId="0" xfId="0" applyFont="1" applyFill="1"/>
    <xf numFmtId="0" fontId="17" fillId="12" borderId="3" xfId="0" applyFont="1" applyFill="1" applyBorder="1" applyAlignment="1" applyProtection="1">
      <alignment horizontal="center" vertical="top"/>
      <protection locked="0"/>
    </xf>
    <xf numFmtId="0" fontId="17" fillId="4" borderId="0" xfId="0" applyFont="1" applyFill="1" applyAlignment="1" applyProtection="1">
      <alignment horizontal="left" vertical="top"/>
      <protection locked="0"/>
    </xf>
    <xf numFmtId="0" fontId="17" fillId="12" borderId="3" xfId="0" applyFont="1" applyFill="1" applyBorder="1" applyAlignment="1" applyProtection="1">
      <alignment horizontal="center" vertical="top" wrapText="1"/>
      <protection locked="0"/>
    </xf>
    <xf numFmtId="0" fontId="29" fillId="14" borderId="11" xfId="17" applyFont="1" applyFill="1" applyBorder="1">
      <alignment horizontal="left" vertical="center"/>
    </xf>
    <xf numFmtId="0" fontId="30" fillId="14" borderId="0" xfId="12" applyFont="1" applyFill="1">
      <alignment horizontal="left" vertical="center"/>
    </xf>
    <xf numFmtId="43" fontId="17" fillId="0" borderId="0" xfId="21" applyFont="1" applyFill="1" applyBorder="1"/>
    <xf numFmtId="43" fontId="3" fillId="0" borderId="0" xfId="21" applyFont="1" applyFill="1" applyBorder="1"/>
    <xf numFmtId="0" fontId="3" fillId="0" borderId="0" xfId="0" applyFont="1" applyProtection="1">
      <protection locked="0"/>
    </xf>
    <xf numFmtId="0" fontId="34" fillId="0" borderId="0" xfId="0" applyFont="1"/>
    <xf numFmtId="0" fontId="12" fillId="0" borderId="0" xfId="4" applyFont="1">
      <alignment horizontal="right" vertical="center"/>
    </xf>
    <xf numFmtId="0" fontId="9" fillId="0" borderId="0" xfId="0" applyFont="1"/>
    <xf numFmtId="0" fontId="3" fillId="0" borderId="0" xfId="0" applyFont="1" applyAlignment="1">
      <alignment horizontal="right"/>
    </xf>
    <xf numFmtId="0" fontId="30" fillId="14" borderId="12" xfId="12" applyFont="1" applyFill="1" applyBorder="1" applyAlignment="1">
      <alignment horizontal="right" vertical="center"/>
    </xf>
    <xf numFmtId="43" fontId="17" fillId="0" borderId="3" xfId="21" applyFont="1" applyBorder="1" applyAlignment="1">
      <alignment horizontal="right" vertical="center"/>
    </xf>
    <xf numFmtId="165" fontId="18" fillId="4" borderId="12" xfId="11" applyFont="1" applyFill="1" applyBorder="1" applyAlignment="1">
      <alignment horizontal="right" vertical="center"/>
    </xf>
    <xf numFmtId="165" fontId="32" fillId="15" borderId="12" xfId="11" applyFont="1" applyFill="1" applyBorder="1" applyAlignment="1">
      <alignment horizontal="right" vertical="center"/>
    </xf>
    <xf numFmtId="165" fontId="31" fillId="12" borderId="13" xfId="0" applyNumberFormat="1" applyFont="1" applyFill="1" applyBorder="1" applyAlignment="1">
      <alignment horizontal="right"/>
    </xf>
    <xf numFmtId="165" fontId="31" fillId="12" borderId="15" xfId="0" applyNumberFormat="1" applyFont="1" applyFill="1" applyBorder="1" applyAlignment="1">
      <alignment horizontal="right"/>
    </xf>
    <xf numFmtId="0" fontId="17" fillId="4" borderId="3" xfId="13" applyNumberFormat="1" applyFont="1" applyFill="1" applyBorder="1" applyAlignment="1" applyProtection="1">
      <alignment horizontal="center" vertical="top"/>
      <protection locked="0"/>
    </xf>
    <xf numFmtId="165" fontId="17" fillId="12" borderId="3" xfId="13" applyFont="1" applyFill="1" applyBorder="1" applyAlignment="1" applyProtection="1">
      <alignment horizontal="right" vertical="top"/>
      <protection locked="0"/>
    </xf>
    <xf numFmtId="0" fontId="17" fillId="4" borderId="3" xfId="0" applyFont="1" applyFill="1" applyBorder="1" applyAlignment="1" applyProtection="1">
      <alignment horizontal="center" vertical="top"/>
      <protection locked="0"/>
    </xf>
    <xf numFmtId="0" fontId="17" fillId="4" borderId="3" xfId="0" applyFont="1" applyFill="1" applyBorder="1" applyAlignment="1" applyProtection="1">
      <alignment horizontal="center" vertical="center"/>
      <protection locked="0"/>
    </xf>
    <xf numFmtId="3" fontId="3" fillId="0" borderId="0" xfId="0" applyNumberFormat="1" applyFont="1"/>
    <xf numFmtId="9" fontId="3" fillId="0" borderId="0" xfId="22" applyFont="1" applyFill="1" applyBorder="1"/>
    <xf numFmtId="10" fontId="3" fillId="0" borderId="0" xfId="0" applyNumberFormat="1" applyFont="1"/>
    <xf numFmtId="0" fontId="16" fillId="6" borderId="12" xfId="9" applyNumberFormat="1" applyFont="1" applyFill="1" applyBorder="1" applyAlignment="1">
      <alignment horizontal="center" vertical="top"/>
    </xf>
    <xf numFmtId="0" fontId="39" fillId="10" borderId="3" xfId="0" applyFont="1" applyFill="1" applyBorder="1" applyAlignment="1">
      <alignment horizontal="center" vertical="center" wrapText="1"/>
    </xf>
    <xf numFmtId="9" fontId="39"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xf>
    <xf numFmtId="0" fontId="19" fillId="8" borderId="11" xfId="10" applyFont="1" applyFill="1" applyBorder="1">
      <alignment horizontal="left" vertical="center"/>
    </xf>
    <xf numFmtId="165" fontId="18" fillId="8" borderId="0" xfId="3" applyFont="1" applyFill="1">
      <alignment vertical="center"/>
    </xf>
    <xf numFmtId="165" fontId="18" fillId="8" borderId="0" xfId="3" applyFont="1" applyFill="1" applyAlignment="1">
      <alignment horizontal="left" vertical="center"/>
    </xf>
    <xf numFmtId="0" fontId="20" fillId="8" borderId="0" xfId="0" applyFont="1" applyFill="1"/>
    <xf numFmtId="165" fontId="18" fillId="8" borderId="0" xfId="11" applyFont="1" applyFill="1">
      <alignment vertical="center"/>
    </xf>
    <xf numFmtId="165" fontId="18" fillId="8" borderId="12" xfId="11" applyFont="1" applyFill="1" applyBorder="1" applyAlignment="1">
      <alignment horizontal="right" vertical="center"/>
    </xf>
    <xf numFmtId="43" fontId="19" fillId="8" borderId="11" xfId="21" applyFont="1" applyFill="1" applyBorder="1" applyAlignment="1">
      <alignment horizontal="left" vertical="center"/>
    </xf>
    <xf numFmtId="43" fontId="18" fillId="8" borderId="0" xfId="21" applyFont="1" applyFill="1" applyBorder="1" applyAlignment="1">
      <alignment vertical="center"/>
    </xf>
    <xf numFmtId="43" fontId="18" fillId="8" borderId="0" xfId="21" applyFont="1" applyFill="1" applyBorder="1" applyAlignment="1">
      <alignment horizontal="left" vertical="center"/>
    </xf>
    <xf numFmtId="43" fontId="20" fillId="8" borderId="0" xfId="21" applyFont="1" applyFill="1" applyBorder="1"/>
    <xf numFmtId="43" fontId="18" fillId="8" borderId="12" xfId="21" applyFont="1" applyFill="1" applyBorder="1" applyAlignment="1">
      <alignment horizontal="right" vertical="center"/>
    </xf>
    <xf numFmtId="0" fontId="17" fillId="0" borderId="3" xfId="0" applyFont="1" applyBorder="1" applyAlignment="1" applyProtection="1">
      <alignment horizontal="left" vertical="top"/>
      <protection locked="0"/>
    </xf>
    <xf numFmtId="165" fontId="17" fillId="0" borderId="3" xfId="13" applyFont="1" applyBorder="1" applyAlignment="1" applyProtection="1">
      <alignment horizontal="right" vertical="top"/>
      <protection locked="0"/>
    </xf>
    <xf numFmtId="0" fontId="38" fillId="15" borderId="11" xfId="10" applyFont="1" applyFill="1" applyBorder="1">
      <alignment horizontal="left" vertical="center"/>
    </xf>
    <xf numFmtId="165" fontId="32" fillId="15" borderId="0" xfId="3" applyFont="1" applyFill="1">
      <alignment vertical="center"/>
    </xf>
    <xf numFmtId="165" fontId="32" fillId="15" borderId="0" xfId="3" applyFont="1" applyFill="1" applyAlignment="1">
      <alignment horizontal="left" vertical="center"/>
    </xf>
    <xf numFmtId="0" fontId="40" fillId="15" borderId="0" xfId="0" applyFont="1" applyFill="1"/>
    <xf numFmtId="165" fontId="32" fillId="15" borderId="0" xfId="11" applyFont="1" applyFill="1">
      <alignment vertical="center"/>
    </xf>
    <xf numFmtId="0" fontId="9" fillId="12" borderId="11" xfId="0" applyFont="1" applyFill="1" applyBorder="1"/>
    <xf numFmtId="0" fontId="9" fillId="12" borderId="0" xfId="0" applyFont="1" applyFill="1"/>
    <xf numFmtId="0" fontId="9" fillId="12" borderId="14" xfId="0" applyFont="1" applyFill="1" applyBorder="1"/>
    <xf numFmtId="0" fontId="9" fillId="12" borderId="4" xfId="0" applyFont="1" applyFill="1" applyBorder="1"/>
    <xf numFmtId="0" fontId="17" fillId="12" borderId="3" xfId="21" applyNumberFormat="1" applyFont="1" applyFill="1" applyBorder="1" applyAlignment="1" applyProtection="1">
      <alignment horizontal="center" vertical="center"/>
      <protection locked="0"/>
    </xf>
    <xf numFmtId="0" fontId="47" fillId="0" borderId="0" xfId="0" applyFont="1"/>
    <xf numFmtId="0" fontId="42" fillId="0" borderId="0" xfId="0" applyFont="1"/>
    <xf numFmtId="10" fontId="47" fillId="0" borderId="0" xfId="0" applyNumberFormat="1" applyFont="1"/>
    <xf numFmtId="0" fontId="17" fillId="4" borderId="3" xfId="0" applyFont="1" applyFill="1" applyBorder="1" applyAlignment="1">
      <alignment horizontal="center" vertical="top" wrapText="1"/>
    </xf>
    <xf numFmtId="0" fontId="12" fillId="4" borderId="2" xfId="4" applyFont="1" applyFill="1" applyBorder="1">
      <alignment horizontal="right" vertical="center"/>
    </xf>
    <xf numFmtId="0" fontId="12" fillId="4" borderId="2" xfId="4" applyFont="1" applyFill="1" applyBorder="1" applyAlignment="1">
      <alignment horizontal="left" vertical="center"/>
    </xf>
    <xf numFmtId="0" fontId="9" fillId="4" borderId="2" xfId="0" applyFont="1" applyFill="1" applyBorder="1"/>
    <xf numFmtId="165" fontId="17" fillId="11" borderId="3" xfId="13" applyFont="1" applyFill="1" applyBorder="1" applyAlignment="1">
      <alignment horizontal="left" vertical="top"/>
    </xf>
    <xf numFmtId="165" fontId="26" fillId="9" borderId="0" xfId="3" applyFont="1" applyFill="1" applyProtection="1">
      <alignment vertical="center"/>
      <protection locked="0"/>
    </xf>
    <xf numFmtId="0" fontId="17" fillId="4" borderId="3" xfId="0" applyFont="1" applyFill="1" applyBorder="1" applyAlignment="1" applyProtection="1">
      <alignment horizontal="left" vertical="top" wrapText="1"/>
      <protection locked="0"/>
    </xf>
    <xf numFmtId="0" fontId="17" fillId="0" borderId="3" xfId="0" applyFont="1" applyBorder="1" applyAlignment="1" applyProtection="1">
      <alignment horizontal="center" vertical="top"/>
      <protection locked="0"/>
    </xf>
    <xf numFmtId="0" fontId="15" fillId="6" borderId="4" xfId="18" applyFill="1" applyBorder="1" applyAlignment="1">
      <alignment horizontal="center"/>
    </xf>
    <xf numFmtId="0" fontId="15" fillId="6" borderId="15" xfId="18" applyFill="1" applyBorder="1" applyAlignment="1">
      <alignment horizontal="right"/>
    </xf>
    <xf numFmtId="0" fontId="12" fillId="4" borderId="5" xfId="4" applyFont="1" applyFill="1" applyBorder="1">
      <alignment horizontal="right" vertical="center"/>
    </xf>
    <xf numFmtId="0" fontId="12" fillId="4" borderId="7" xfId="4" applyFont="1" applyFill="1" applyBorder="1">
      <alignment horizontal="right" vertical="center"/>
    </xf>
    <xf numFmtId="0" fontId="12" fillId="4" borderId="7" xfId="4" applyFont="1" applyFill="1" applyBorder="1" applyAlignment="1">
      <alignment horizontal="left" vertical="center"/>
    </xf>
    <xf numFmtId="0" fontId="9" fillId="4" borderId="7" xfId="0" applyFont="1" applyFill="1" applyBorder="1"/>
    <xf numFmtId="0" fontId="28" fillId="16" borderId="6" xfId="4" applyFont="1" applyFill="1" applyBorder="1" applyAlignment="1">
      <alignment horizontal="center" vertical="center"/>
    </xf>
    <xf numFmtId="0" fontId="38" fillId="4" borderId="6" xfId="4" applyFont="1" applyFill="1" applyBorder="1">
      <alignment horizontal="right" vertical="center"/>
    </xf>
    <xf numFmtId="165" fontId="18" fillId="4" borderId="3" xfId="11" applyFont="1" applyFill="1" applyBorder="1" applyAlignment="1">
      <alignment horizontal="right" vertical="center"/>
    </xf>
    <xf numFmtId="0" fontId="12" fillId="4" borderId="16" xfId="4" applyFont="1" applyFill="1" applyBorder="1">
      <alignment horizontal="right" vertical="center"/>
    </xf>
    <xf numFmtId="0" fontId="35" fillId="4" borderId="11" xfId="10" applyFont="1" applyFill="1" applyBorder="1">
      <alignment horizontal="left" vertical="center"/>
    </xf>
    <xf numFmtId="165" fontId="6" fillId="4" borderId="12" xfId="11" applyFont="1" applyFill="1" applyBorder="1" applyAlignment="1">
      <alignment horizontal="right" vertical="center"/>
    </xf>
    <xf numFmtId="0" fontId="44" fillId="4" borderId="11" xfId="0" applyFont="1" applyFill="1" applyBorder="1" applyAlignment="1">
      <alignment horizontal="left" vertical="top"/>
    </xf>
    <xf numFmtId="0" fontId="19" fillId="9" borderId="14" xfId="10" applyFont="1" applyFill="1" applyBorder="1">
      <alignment horizontal="left" vertical="center"/>
    </xf>
    <xf numFmtId="165" fontId="18" fillId="9" borderId="4" xfId="3" applyFont="1" applyFill="1" applyBorder="1">
      <alignment vertical="center"/>
    </xf>
    <xf numFmtId="165" fontId="18" fillId="9" borderId="4" xfId="3" applyFont="1" applyFill="1" applyBorder="1" applyAlignment="1">
      <alignment horizontal="left" vertical="center"/>
    </xf>
    <xf numFmtId="0" fontId="20" fillId="9" borderId="4" xfId="0" applyFont="1" applyFill="1" applyBorder="1"/>
    <xf numFmtId="165" fontId="18" fillId="9" borderId="4" xfId="11" applyFont="1" applyFill="1" applyBorder="1">
      <alignment vertical="center"/>
    </xf>
    <xf numFmtId="165" fontId="18" fillId="9" borderId="15" xfId="11" applyFont="1" applyFill="1" applyBorder="1" applyAlignment="1">
      <alignment horizontal="right" vertical="center"/>
    </xf>
    <xf numFmtId="0" fontId="28" fillId="16" borderId="15" xfId="4" applyFont="1" applyFill="1" applyBorder="1" applyAlignment="1">
      <alignment horizontal="center" vertical="center"/>
    </xf>
    <xf numFmtId="0" fontId="6" fillId="6" borderId="14" xfId="18" applyFont="1" applyFill="1" applyBorder="1" applyAlignment="1">
      <alignment horizontal="left"/>
    </xf>
    <xf numFmtId="0" fontId="6" fillId="6" borderId="4" xfId="18" applyFont="1" applyFill="1" applyBorder="1" applyAlignment="1">
      <alignment horizontal="center"/>
    </xf>
    <xf numFmtId="0" fontId="38" fillId="4" borderId="17" xfId="4" applyFont="1" applyFill="1" applyBorder="1">
      <alignment horizontal="right" vertical="center"/>
    </xf>
    <xf numFmtId="0" fontId="35" fillId="4" borderId="18" xfId="10" applyFont="1" applyFill="1" applyBorder="1">
      <alignment horizontal="left" vertical="center"/>
    </xf>
    <xf numFmtId="165" fontId="36" fillId="4" borderId="19" xfId="3" applyFont="1" applyFill="1" applyBorder="1">
      <alignment vertical="center"/>
    </xf>
    <xf numFmtId="165" fontId="36" fillId="4" borderId="19" xfId="3" applyFont="1" applyFill="1" applyBorder="1" applyAlignment="1">
      <alignment horizontal="left" vertical="center"/>
    </xf>
    <xf numFmtId="0" fontId="37" fillId="4" borderId="19" xfId="0" applyFont="1" applyFill="1" applyBorder="1"/>
    <xf numFmtId="49" fontId="17" fillId="4" borderId="3" xfId="13" applyNumberFormat="1" applyFont="1" applyFill="1" applyBorder="1" applyAlignment="1" applyProtection="1">
      <alignment horizontal="center" vertical="top"/>
      <protection locked="0"/>
    </xf>
    <xf numFmtId="49" fontId="17" fillId="4" borderId="3" xfId="13" applyNumberFormat="1" applyFont="1" applyFill="1" applyBorder="1" applyAlignment="1" applyProtection="1">
      <alignment horizontal="left" vertical="top"/>
      <protection locked="0"/>
    </xf>
    <xf numFmtId="49" fontId="17" fillId="0" borderId="3" xfId="13" applyNumberFormat="1" applyFont="1" applyBorder="1" applyAlignment="1" applyProtection="1">
      <alignment horizontal="center" vertical="top"/>
      <protection locked="0"/>
    </xf>
    <xf numFmtId="0" fontId="17" fillId="0" borderId="3" xfId="0" applyFont="1" applyBorder="1" applyAlignment="1" applyProtection="1">
      <alignment horizontal="left" vertical="top" wrapText="1"/>
      <protection locked="0"/>
    </xf>
    <xf numFmtId="165" fontId="11" fillId="0" borderId="0" xfId="12" applyNumberFormat="1">
      <alignment horizontal="left" vertical="center"/>
    </xf>
    <xf numFmtId="0" fontId="31" fillId="12" borderId="4" xfId="0" applyFont="1" applyFill="1" applyBorder="1" applyAlignment="1">
      <alignment horizontal="center"/>
    </xf>
    <xf numFmtId="0" fontId="17" fillId="0" borderId="5"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17" fillId="0" borderId="7" xfId="0" applyFont="1" applyBorder="1" applyAlignment="1" applyProtection="1">
      <alignment horizontal="left" vertical="top"/>
      <protection locked="0"/>
    </xf>
    <xf numFmtId="0" fontId="41" fillId="4" borderId="3" xfId="0" applyFont="1" applyFill="1" applyBorder="1" applyAlignment="1">
      <alignment horizontal="left" vertical="top"/>
    </xf>
    <xf numFmtId="0" fontId="42" fillId="0" borderId="3" xfId="0" applyFont="1" applyBorder="1" applyAlignment="1">
      <alignment horizontal="center" vertical="top"/>
    </xf>
    <xf numFmtId="165" fontId="36" fillId="4" borderId="0" xfId="3" applyFont="1" applyFill="1">
      <alignment vertical="center"/>
    </xf>
    <xf numFmtId="165" fontId="36" fillId="4" borderId="0" xfId="3" applyFont="1" applyFill="1" applyAlignment="1">
      <alignment horizontal="left" vertical="center"/>
    </xf>
    <xf numFmtId="0" fontId="37" fillId="4" borderId="0" xfId="0" applyFont="1" applyFill="1"/>
    <xf numFmtId="165" fontId="36" fillId="4" borderId="0" xfId="11" applyFont="1" applyFill="1" applyAlignment="1">
      <alignment horizontal="right" vertical="center"/>
    </xf>
    <xf numFmtId="0" fontId="23" fillId="4" borderId="11" xfId="10" applyFont="1" applyFill="1" applyBorder="1">
      <alignment horizontal="left" vertical="center"/>
    </xf>
    <xf numFmtId="0" fontId="21" fillId="0" borderId="0" xfId="12" applyFont="1">
      <alignment horizontal="left" vertical="center"/>
    </xf>
    <xf numFmtId="0" fontId="21" fillId="0" borderId="12" xfId="12" applyFont="1" applyBorder="1" applyAlignment="1">
      <alignment horizontal="right" vertical="center"/>
    </xf>
    <xf numFmtId="0" fontId="29" fillId="6" borderId="11" xfId="9" applyNumberFormat="1" applyFont="1" applyFill="1" applyBorder="1" applyAlignment="1">
      <alignment horizontal="center" vertical="center"/>
    </xf>
    <xf numFmtId="0" fontId="19" fillId="0" borderId="0" xfId="17" applyFont="1">
      <alignment horizontal="left" vertical="center"/>
    </xf>
    <xf numFmtId="165" fontId="16" fillId="6" borderId="0" xfId="9" applyFont="1" applyFill="1" applyAlignment="1">
      <alignment horizontal="center" vertical="top"/>
    </xf>
    <xf numFmtId="0" fontId="16" fillId="6" borderId="12" xfId="9" applyNumberFormat="1" applyFont="1" applyFill="1" applyBorder="1" applyAlignment="1">
      <alignment horizontal="right" vertical="top"/>
    </xf>
    <xf numFmtId="0" fontId="16" fillId="6" borderId="11" xfId="9" applyNumberFormat="1" applyFont="1" applyFill="1" applyBorder="1" applyAlignment="1">
      <alignment horizontal="left" vertical="top"/>
    </xf>
    <xf numFmtId="0" fontId="0" fillId="15" borderId="11" xfId="0" applyFill="1" applyBorder="1"/>
    <xf numFmtId="0" fontId="0" fillId="15" borderId="0" xfId="0" applyFill="1"/>
    <xf numFmtId="0" fontId="0" fillId="15" borderId="0" xfId="0" applyFill="1" applyAlignment="1">
      <alignment horizontal="left"/>
    </xf>
    <xf numFmtId="0" fontId="31" fillId="15" borderId="0" xfId="0" applyFont="1" applyFill="1" applyAlignment="1">
      <alignment horizontal="right"/>
    </xf>
    <xf numFmtId="165" fontId="31" fillId="15" borderId="12" xfId="0" applyNumberFormat="1" applyFont="1" applyFill="1" applyBorder="1" applyAlignment="1">
      <alignment horizontal="right"/>
    </xf>
    <xf numFmtId="0" fontId="0" fillId="12" borderId="11" xfId="0" applyFill="1" applyBorder="1"/>
    <xf numFmtId="0" fontId="0" fillId="12" borderId="0" xfId="0" applyFill="1"/>
    <xf numFmtId="0" fontId="0" fillId="12" borderId="0" xfId="0" applyFill="1" applyAlignment="1">
      <alignment horizontal="left"/>
    </xf>
    <xf numFmtId="0" fontId="31" fillId="12" borderId="0" xfId="0" applyFont="1" applyFill="1" applyAlignment="1">
      <alignment horizontal="right"/>
    </xf>
    <xf numFmtId="165" fontId="31" fillId="12" borderId="12" xfId="0" applyNumberFormat="1" applyFont="1" applyFill="1" applyBorder="1" applyAlignment="1">
      <alignment horizontal="right"/>
    </xf>
    <xf numFmtId="0" fontId="0" fillId="13" borderId="11" xfId="0" applyFill="1" applyBorder="1"/>
    <xf numFmtId="0" fontId="0" fillId="13" borderId="0" xfId="0" applyFill="1"/>
    <xf numFmtId="0" fontId="0" fillId="13" borderId="0" xfId="0" applyFill="1" applyAlignment="1">
      <alignment horizontal="left"/>
    </xf>
    <xf numFmtId="0" fontId="31" fillId="13" borderId="0" xfId="0" applyFont="1" applyFill="1" applyAlignment="1">
      <alignment horizontal="right"/>
    </xf>
    <xf numFmtId="165" fontId="31" fillId="13" borderId="12" xfId="0" applyNumberFormat="1" applyFont="1" applyFill="1" applyBorder="1" applyAlignment="1">
      <alignment horizontal="right"/>
    </xf>
    <xf numFmtId="0" fontId="29" fillId="6" borderId="3" xfId="9" applyNumberFormat="1" applyFont="1" applyFill="1" applyBorder="1" applyAlignment="1">
      <alignment horizontal="center" vertical="center"/>
    </xf>
    <xf numFmtId="165" fontId="29" fillId="6" borderId="3" xfId="9" applyFont="1" applyFill="1" applyBorder="1" applyAlignment="1">
      <alignment horizontal="center" vertical="center"/>
    </xf>
    <xf numFmtId="165" fontId="29" fillId="6" borderId="3" xfId="9" applyFont="1" applyFill="1" applyBorder="1" applyAlignment="1">
      <alignment horizontal="center" vertical="center" wrapText="1"/>
    </xf>
    <xf numFmtId="0" fontId="29" fillId="6" borderId="3" xfId="9" applyNumberFormat="1" applyFont="1" applyFill="1" applyBorder="1">
      <alignment horizontal="right" vertical="center"/>
    </xf>
    <xf numFmtId="0" fontId="43" fillId="4" borderId="14" xfId="0" applyFont="1" applyFill="1" applyBorder="1" applyAlignment="1">
      <alignment horizontal="left" vertical="top"/>
    </xf>
    <xf numFmtId="0" fontId="17" fillId="4" borderId="4" xfId="0" applyFont="1" applyFill="1" applyBorder="1" applyAlignment="1">
      <alignment horizontal="left" vertical="top"/>
    </xf>
    <xf numFmtId="165" fontId="17" fillId="4" borderId="4" xfId="13" applyFont="1" applyFill="1" applyBorder="1" applyAlignment="1">
      <alignment horizontal="left" vertical="top"/>
    </xf>
    <xf numFmtId="165" fontId="42" fillId="4" borderId="15" xfId="13" applyFont="1" applyFill="1" applyBorder="1" applyAlignment="1">
      <alignment horizontal="right" vertical="top"/>
    </xf>
    <xf numFmtId="0" fontId="29" fillId="6" borderId="8" xfId="9" applyNumberFormat="1" applyFont="1" applyFill="1" applyBorder="1" applyAlignment="1">
      <alignment horizontal="center" vertical="center"/>
    </xf>
    <xf numFmtId="165" fontId="29" fillId="6" borderId="9" xfId="9" applyFont="1" applyFill="1" applyBorder="1" applyAlignment="1">
      <alignment horizontal="center" vertical="center"/>
    </xf>
    <xf numFmtId="0" fontId="17" fillId="4" borderId="14" xfId="0" applyFont="1" applyFill="1" applyBorder="1" applyAlignment="1">
      <alignment horizontal="left" vertical="top"/>
    </xf>
    <xf numFmtId="0" fontId="44" fillId="4" borderId="8" xfId="0" applyFont="1" applyFill="1" applyBorder="1" applyAlignment="1">
      <alignment horizontal="left" vertical="top"/>
    </xf>
    <xf numFmtId="165" fontId="36" fillId="4" borderId="9" xfId="3" applyFont="1" applyFill="1" applyBorder="1">
      <alignment vertical="center"/>
    </xf>
    <xf numFmtId="165" fontId="36" fillId="4" borderId="9" xfId="3" applyFont="1" applyFill="1" applyBorder="1" applyAlignment="1">
      <alignment horizontal="left" vertical="center"/>
    </xf>
    <xf numFmtId="0" fontId="37" fillId="4" borderId="9" xfId="0" applyFont="1" applyFill="1" applyBorder="1"/>
    <xf numFmtId="165" fontId="36" fillId="4" borderId="9" xfId="11" applyFont="1" applyFill="1" applyBorder="1" applyAlignment="1">
      <alignment horizontal="right" vertical="center"/>
    </xf>
    <xf numFmtId="165" fontId="6" fillId="4" borderId="10" xfId="11" applyFont="1" applyFill="1" applyBorder="1" applyAlignment="1">
      <alignment horizontal="right" vertical="center"/>
    </xf>
    <xf numFmtId="0" fontId="35" fillId="0" borderId="11" xfId="17" applyFont="1" applyBorder="1">
      <alignment horizontal="left" vertical="center"/>
    </xf>
    <xf numFmtId="0" fontId="36" fillId="0" borderId="11" xfId="17" applyFont="1" applyBorder="1">
      <alignment horizontal="left" vertical="center"/>
    </xf>
    <xf numFmtId="0" fontId="35" fillId="0" borderId="8" xfId="17" applyFont="1" applyBorder="1">
      <alignment horizontal="left" vertical="center"/>
    </xf>
    <xf numFmtId="0" fontId="21" fillId="0" borderId="9" xfId="12" applyFont="1" applyBorder="1">
      <alignment horizontal="left" vertical="center"/>
    </xf>
    <xf numFmtId="0" fontId="21" fillId="0" borderId="10" xfId="12" applyFont="1" applyBorder="1" applyAlignment="1">
      <alignment horizontal="right" vertical="center"/>
    </xf>
    <xf numFmtId="0" fontId="17" fillId="13" borderId="0" xfId="0" applyFont="1" applyFill="1" applyAlignment="1">
      <alignment horizontal="left" vertical="top"/>
    </xf>
    <xf numFmtId="165" fontId="17" fillId="13" borderId="0" xfId="13" applyFont="1" applyFill="1" applyAlignment="1">
      <alignment horizontal="left" vertical="top"/>
    </xf>
    <xf numFmtId="165" fontId="42" fillId="13" borderId="12" xfId="13" applyFont="1" applyFill="1" applyBorder="1" applyAlignment="1">
      <alignment horizontal="right" vertical="top"/>
    </xf>
    <xf numFmtId="0" fontId="35" fillId="13" borderId="11" xfId="17" applyFont="1" applyFill="1" applyBorder="1">
      <alignment horizontal="left" vertical="center"/>
    </xf>
    <xf numFmtId="0" fontId="17" fillId="11" borderId="3" xfId="0" applyFont="1" applyFill="1" applyBorder="1" applyAlignment="1" applyProtection="1">
      <alignment horizontal="center" vertical="top"/>
      <protection locked="0"/>
    </xf>
    <xf numFmtId="0" fontId="3" fillId="0" borderId="14" xfId="0" applyFont="1" applyBorder="1"/>
    <xf numFmtId="0" fontId="24" fillId="4" borderId="3" xfId="0" applyFont="1" applyFill="1" applyBorder="1" applyAlignment="1" applyProtection="1">
      <alignment horizontal="left" vertical="top" wrapText="1"/>
      <protection locked="0"/>
    </xf>
    <xf numFmtId="0" fontId="50" fillId="4" borderId="11" xfId="0" applyFont="1" applyFill="1" applyBorder="1" applyAlignment="1">
      <alignment horizontal="left" vertical="top"/>
    </xf>
    <xf numFmtId="0" fontId="17" fillId="11" borderId="3" xfId="0" applyFont="1" applyFill="1" applyBorder="1" applyAlignment="1" applyProtection="1">
      <alignment horizontal="left" vertical="top"/>
      <protection locked="0"/>
    </xf>
    <xf numFmtId="0" fontId="16" fillId="6" borderId="8" xfId="9" applyNumberFormat="1" applyFont="1" applyFill="1" applyBorder="1" applyAlignment="1">
      <alignment horizontal="center" vertical="top"/>
    </xf>
    <xf numFmtId="0" fontId="16" fillId="6" borderId="9" xfId="9" applyNumberFormat="1" applyFont="1" applyFill="1" applyBorder="1" applyAlignment="1">
      <alignment horizontal="center" vertical="top"/>
    </xf>
    <xf numFmtId="165" fontId="16" fillId="6" borderId="9" xfId="9" applyFont="1" applyFill="1" applyBorder="1" applyAlignment="1">
      <alignment horizontal="center" vertical="top"/>
    </xf>
    <xf numFmtId="0" fontId="16" fillId="6" borderId="10" xfId="9" applyNumberFormat="1" applyFont="1" applyFill="1" applyBorder="1" applyAlignment="1">
      <alignment horizontal="right" vertical="top"/>
    </xf>
    <xf numFmtId="165" fontId="22" fillId="4" borderId="14" xfId="6" applyFont="1" applyFill="1" applyBorder="1" applyAlignment="1">
      <alignment horizontal="left" vertical="top"/>
    </xf>
    <xf numFmtId="165" fontId="22" fillId="4" borderId="4" xfId="6" applyFont="1" applyFill="1" applyBorder="1" applyAlignment="1">
      <alignment horizontal="left" vertical="top"/>
    </xf>
    <xf numFmtId="165" fontId="18" fillId="4" borderId="4" xfId="3" applyFont="1" applyFill="1" applyBorder="1" applyAlignment="1">
      <alignment horizontal="left" vertical="top"/>
    </xf>
    <xf numFmtId="165" fontId="18" fillId="4" borderId="15" xfId="3" applyFont="1" applyFill="1" applyBorder="1" applyAlignment="1">
      <alignment horizontal="right" vertical="top"/>
    </xf>
    <xf numFmtId="165" fontId="22" fillId="11" borderId="4" xfId="6" applyFont="1" applyFill="1" applyBorder="1" applyAlignment="1">
      <alignment horizontal="left" vertical="top"/>
    </xf>
    <xf numFmtId="0" fontId="21" fillId="11" borderId="0" xfId="12" applyFont="1" applyFill="1">
      <alignment horizontal="left" vertical="center"/>
    </xf>
    <xf numFmtId="0" fontId="16" fillId="6" borderId="8" xfId="9" applyNumberFormat="1" applyFont="1" applyFill="1" applyBorder="1" applyAlignment="1">
      <alignment horizontal="center" vertical="center"/>
    </xf>
    <xf numFmtId="0" fontId="16" fillId="6" borderId="9" xfId="9" applyNumberFormat="1" applyFont="1" applyFill="1" applyBorder="1" applyAlignment="1">
      <alignment horizontal="center" vertical="center"/>
    </xf>
    <xf numFmtId="165" fontId="16" fillId="6" borderId="9" xfId="9" applyFont="1" applyFill="1" applyBorder="1" applyAlignment="1">
      <alignment horizontal="center" vertical="center" wrapText="1"/>
    </xf>
    <xf numFmtId="165" fontId="16" fillId="6" borderId="9" xfId="9" applyFont="1" applyFill="1" applyBorder="1" applyAlignment="1">
      <alignment horizontal="center" vertical="center"/>
    </xf>
    <xf numFmtId="0" fontId="16" fillId="6" borderId="10" xfId="9" applyNumberFormat="1" applyFont="1" applyFill="1" applyBorder="1">
      <alignment horizontal="right" vertical="center"/>
    </xf>
    <xf numFmtId="165" fontId="16" fillId="6" borderId="9" xfId="9" applyFont="1" applyFill="1" applyBorder="1" applyAlignment="1">
      <alignment horizontal="center" vertical="top" wrapText="1"/>
    </xf>
    <xf numFmtId="0" fontId="51" fillId="17" borderId="5" xfId="0" applyFont="1" applyFill="1" applyBorder="1" applyAlignment="1">
      <alignment horizontal="left" vertical="top"/>
    </xf>
    <xf numFmtId="0" fontId="17" fillId="17" borderId="7" xfId="0" applyFont="1" applyFill="1" applyBorder="1" applyAlignment="1">
      <alignment horizontal="left" vertical="top"/>
    </xf>
    <xf numFmtId="165" fontId="17" fillId="17" borderId="7" xfId="13" applyFont="1" applyFill="1" applyBorder="1" applyAlignment="1">
      <alignment horizontal="left" vertical="top"/>
    </xf>
    <xf numFmtId="165" fontId="51" fillId="17" borderId="6" xfId="13" applyFont="1" applyFill="1" applyBorder="1" applyAlignment="1">
      <alignment horizontal="right" vertical="top"/>
    </xf>
    <xf numFmtId="0" fontId="52" fillId="6" borderId="4" xfId="18" applyFont="1" applyFill="1" applyBorder="1" applyAlignment="1">
      <alignment horizontal="center"/>
    </xf>
    <xf numFmtId="0" fontId="54" fillId="12" borderId="4" xfId="18" applyFont="1" applyFill="1" applyBorder="1" applyAlignment="1">
      <alignment horizontal="left"/>
    </xf>
    <xf numFmtId="0" fontId="9" fillId="12" borderId="4" xfId="18" applyFont="1" applyFill="1" applyBorder="1" applyAlignment="1">
      <alignment horizontal="center"/>
    </xf>
    <xf numFmtId="0" fontId="55" fillId="0" borderId="0" xfId="0" applyFont="1" applyAlignment="1">
      <alignment vertical="center"/>
    </xf>
    <xf numFmtId="0" fontId="56" fillId="0" borderId="0" xfId="0" applyFont="1"/>
    <xf numFmtId="0" fontId="57" fillId="0" borderId="0" xfId="12" applyFont="1">
      <alignment horizontal="left" vertical="center"/>
    </xf>
    <xf numFmtId="165" fontId="17" fillId="0" borderId="3" xfId="13" applyFont="1" applyBorder="1" applyAlignment="1">
      <alignment horizontal="right" vertical="top"/>
    </xf>
    <xf numFmtId="165" fontId="17" fillId="12" borderId="3" xfId="0" applyNumberFormat="1" applyFont="1" applyFill="1" applyBorder="1" applyAlignment="1">
      <alignment horizontal="center" vertical="center"/>
    </xf>
    <xf numFmtId="0" fontId="53" fillId="12" borderId="4" xfId="18" applyFont="1" applyFill="1" applyBorder="1" applyAlignment="1" applyProtection="1">
      <alignment horizontal="center"/>
      <protection locked="0"/>
    </xf>
    <xf numFmtId="0" fontId="54" fillId="12" borderId="4" xfId="18" applyFont="1" applyFill="1" applyBorder="1" applyAlignment="1" applyProtection="1">
      <alignment horizontal="center"/>
      <protection locked="0"/>
    </xf>
    <xf numFmtId="9" fontId="17" fillId="12" borderId="3" xfId="22" applyFont="1" applyFill="1" applyBorder="1" applyAlignment="1" applyProtection="1">
      <alignment horizontal="center" vertical="top"/>
      <protection locked="0"/>
    </xf>
    <xf numFmtId="9" fontId="17" fillId="12" borderId="3" xfId="22" applyFont="1" applyFill="1" applyBorder="1" applyAlignment="1" applyProtection="1">
      <alignment horizontal="center" vertical="top" wrapText="1"/>
      <protection locked="0"/>
    </xf>
    <xf numFmtId="165" fontId="36" fillId="4" borderId="20" xfId="11" applyFont="1" applyFill="1" applyBorder="1" applyAlignment="1" applyProtection="1">
      <alignment horizontal="right" vertical="center"/>
      <protection locked="0"/>
    </xf>
    <xf numFmtId="165" fontId="6" fillId="16" borderId="3" xfId="11" applyFont="1" applyFill="1" applyBorder="1" applyAlignment="1" applyProtection="1">
      <alignment horizontal="right" vertical="center"/>
      <protection locked="0"/>
    </xf>
    <xf numFmtId="0" fontId="61" fillId="0" borderId="0" xfId="23" applyFont="1"/>
    <xf numFmtId="0" fontId="62" fillId="0" borderId="0" xfId="23" applyFont="1"/>
    <xf numFmtId="0" fontId="63" fillId="0" borderId="0" xfId="23" applyFont="1"/>
    <xf numFmtId="0" fontId="1" fillId="0" borderId="0" xfId="23"/>
    <xf numFmtId="0" fontId="41" fillId="19" borderId="0" xfId="23" applyFont="1" applyFill="1" applyAlignment="1">
      <alignment horizontal="left" vertical="top"/>
    </xf>
    <xf numFmtId="0" fontId="41" fillId="19" borderId="31" xfId="23" applyFont="1" applyFill="1" applyBorder="1" applyAlignment="1">
      <alignment horizontal="left" vertical="top"/>
    </xf>
    <xf numFmtId="0" fontId="66" fillId="18" borderId="30" xfId="23" applyFont="1" applyFill="1" applyBorder="1" applyAlignment="1">
      <alignment horizontal="center" vertical="center"/>
    </xf>
    <xf numFmtId="0" fontId="63" fillId="18" borderId="0" xfId="23" applyFont="1" applyFill="1"/>
    <xf numFmtId="0" fontId="63" fillId="18" borderId="31" xfId="23" applyFont="1" applyFill="1" applyBorder="1"/>
    <xf numFmtId="0" fontId="68" fillId="18" borderId="30" xfId="23" applyFont="1" applyFill="1" applyBorder="1"/>
    <xf numFmtId="0" fontId="68" fillId="18" borderId="0" xfId="23" applyFont="1" applyFill="1"/>
    <xf numFmtId="0" fontId="68" fillId="18" borderId="11" xfId="23" applyFont="1" applyFill="1" applyBorder="1"/>
    <xf numFmtId="0" fontId="63" fillId="18" borderId="34" xfId="23" applyFont="1" applyFill="1" applyBorder="1" applyAlignment="1">
      <alignment horizontal="center"/>
    </xf>
    <xf numFmtId="0" fontId="68" fillId="18" borderId="31" xfId="23" applyFont="1" applyFill="1" applyBorder="1"/>
    <xf numFmtId="0" fontId="63" fillId="18" borderId="30" xfId="23" applyFont="1" applyFill="1" applyBorder="1"/>
    <xf numFmtId="0" fontId="70" fillId="18" borderId="0" xfId="23" applyFont="1" applyFill="1"/>
    <xf numFmtId="0" fontId="71" fillId="18" borderId="0" xfId="23" applyFont="1" applyFill="1"/>
    <xf numFmtId="0" fontId="68" fillId="18" borderId="9" xfId="23" applyFont="1" applyFill="1" applyBorder="1" applyAlignment="1">
      <alignment horizontal="center"/>
    </xf>
    <xf numFmtId="0" fontId="68" fillId="18" borderId="9" xfId="23" applyFont="1" applyFill="1" applyBorder="1" applyAlignment="1">
      <alignment horizontal="left"/>
    </xf>
    <xf numFmtId="0" fontId="68" fillId="18" borderId="38" xfId="23" applyFont="1" applyFill="1" applyBorder="1" applyAlignment="1">
      <alignment horizontal="center"/>
    </xf>
    <xf numFmtId="0" fontId="68" fillId="18" borderId="40" xfId="23" applyFont="1" applyFill="1" applyBorder="1"/>
    <xf numFmtId="0" fontId="68" fillId="18" borderId="9" xfId="23" applyFont="1" applyFill="1" applyBorder="1"/>
    <xf numFmtId="0" fontId="74" fillId="18" borderId="0" xfId="23" applyFont="1" applyFill="1"/>
    <xf numFmtId="0" fontId="75" fillId="18" borderId="0" xfId="23" applyFont="1" applyFill="1"/>
    <xf numFmtId="0" fontId="75" fillId="18" borderId="31" xfId="23" applyFont="1" applyFill="1" applyBorder="1"/>
    <xf numFmtId="0" fontId="74" fillId="18" borderId="31" xfId="23" applyFont="1" applyFill="1" applyBorder="1"/>
    <xf numFmtId="0" fontId="17" fillId="12" borderId="3" xfId="0" applyFont="1" applyFill="1" applyBorder="1" applyAlignment="1" applyProtection="1">
      <alignment horizontal="center" vertical="center"/>
      <protection locked="0"/>
    </xf>
    <xf numFmtId="0" fontId="17" fillId="13" borderId="3" xfId="0" applyFont="1" applyFill="1" applyBorder="1" applyAlignment="1" applyProtection="1">
      <alignment horizontal="center" vertical="center"/>
      <protection locked="0"/>
    </xf>
    <xf numFmtId="0" fontId="67" fillId="18" borderId="30" xfId="23" applyFont="1" applyFill="1" applyBorder="1"/>
    <xf numFmtId="0" fontId="67" fillId="18" borderId="0" xfId="23" applyFont="1" applyFill="1"/>
    <xf numFmtId="0" fontId="68" fillId="18" borderId="38" xfId="23" applyFont="1" applyFill="1" applyBorder="1" applyAlignment="1">
      <alignment horizontal="left"/>
    </xf>
    <xf numFmtId="0" fontId="77" fillId="19" borderId="30" xfId="23" applyFont="1" applyFill="1" applyBorder="1" applyAlignment="1">
      <alignment vertical="top"/>
    </xf>
    <xf numFmtId="0" fontId="77" fillId="19" borderId="0" xfId="23" applyFont="1" applyFill="1" applyAlignment="1">
      <alignment vertical="top"/>
    </xf>
    <xf numFmtId="0" fontId="77" fillId="19" borderId="0" xfId="23" applyFont="1" applyFill="1" applyAlignment="1">
      <alignment horizontal="left" vertical="top"/>
    </xf>
    <xf numFmtId="0" fontId="79" fillId="19" borderId="0" xfId="23" applyFont="1" applyFill="1" applyAlignment="1">
      <alignment horizontal="left" vertical="top"/>
    </xf>
    <xf numFmtId="0" fontId="79" fillId="19" borderId="0" xfId="23" applyFont="1" applyFill="1" applyAlignment="1">
      <alignment vertical="top"/>
    </xf>
    <xf numFmtId="165" fontId="26" fillId="9" borderId="0" xfId="3" applyFont="1" applyFill="1" applyAlignment="1" applyProtection="1">
      <alignment vertical="center"/>
      <protection locked="0"/>
    </xf>
    <xf numFmtId="14" fontId="75" fillId="18" borderId="0" xfId="23" applyNumberFormat="1" applyFont="1" applyFill="1"/>
    <xf numFmtId="15" fontId="75" fillId="18" borderId="0" xfId="23" applyNumberFormat="1" applyFont="1" applyFill="1"/>
    <xf numFmtId="0" fontId="17" fillId="0" borderId="3" xfId="0" applyFont="1" applyBorder="1" applyAlignment="1">
      <alignment horizontal="right"/>
    </xf>
    <xf numFmtId="0" fontId="74" fillId="18" borderId="30" xfId="23" applyFont="1" applyFill="1" applyBorder="1"/>
    <xf numFmtId="0" fontId="74" fillId="18" borderId="0" xfId="23" applyFont="1" applyFill="1"/>
    <xf numFmtId="0" fontId="75" fillId="18" borderId="9" xfId="23" applyFont="1" applyFill="1" applyBorder="1"/>
    <xf numFmtId="0" fontId="74" fillId="18" borderId="4" xfId="23" applyFont="1" applyFill="1" applyBorder="1"/>
    <xf numFmtId="0" fontId="74" fillId="18" borderId="32" xfId="23" applyFont="1" applyFill="1" applyBorder="1"/>
    <xf numFmtId="0" fontId="68" fillId="18" borderId="30" xfId="23" applyFont="1" applyFill="1" applyBorder="1" applyAlignment="1">
      <alignment wrapText="1"/>
    </xf>
    <xf numFmtId="0" fontId="68" fillId="18" borderId="0" xfId="23" applyFont="1" applyFill="1" applyAlignment="1">
      <alignment wrapText="1"/>
    </xf>
    <xf numFmtId="0" fontId="68" fillId="18" borderId="31" xfId="23" applyFont="1" applyFill="1" applyBorder="1" applyAlignment="1">
      <alignment wrapText="1"/>
    </xf>
    <xf numFmtId="0" fontId="63" fillId="18" borderId="30" xfId="23" applyFont="1" applyFill="1" applyBorder="1"/>
    <xf numFmtId="0" fontId="63" fillId="18" borderId="0" xfId="23" applyFont="1" applyFill="1"/>
    <xf numFmtId="0" fontId="63" fillId="18" borderId="9" xfId="23" applyFont="1" applyFill="1" applyBorder="1"/>
    <xf numFmtId="0" fontId="68" fillId="18" borderId="30" xfId="23" applyFont="1" applyFill="1" applyBorder="1" applyAlignment="1">
      <alignment horizontal="justify" vertical="center" wrapText="1"/>
    </xf>
    <xf numFmtId="0" fontId="68" fillId="18" borderId="0" xfId="23" applyFont="1" applyFill="1" applyAlignment="1">
      <alignment horizontal="justify" vertical="center" wrapText="1"/>
    </xf>
    <xf numFmtId="0" fontId="68" fillId="18" borderId="31" xfId="23" applyFont="1" applyFill="1" applyBorder="1" applyAlignment="1">
      <alignment horizontal="justify" vertical="center" wrapText="1"/>
    </xf>
    <xf numFmtId="0" fontId="81" fillId="18" borderId="39" xfId="23" applyFont="1" applyFill="1" applyBorder="1"/>
    <xf numFmtId="0" fontId="80" fillId="18" borderId="4" xfId="23" applyFont="1" applyFill="1" applyBorder="1"/>
    <xf numFmtId="0" fontId="80" fillId="18" borderId="32" xfId="23" applyFont="1" applyFill="1" applyBorder="1"/>
    <xf numFmtId="0" fontId="66" fillId="19" borderId="21" xfId="23" applyFont="1" applyFill="1" applyBorder="1" applyAlignment="1">
      <alignment horizontal="center" vertical="top" wrapText="1"/>
    </xf>
    <xf numFmtId="0" fontId="66" fillId="19" borderId="22" xfId="23" applyFont="1" applyFill="1" applyBorder="1" applyAlignment="1">
      <alignment horizontal="center" vertical="top" wrapText="1"/>
    </xf>
    <xf numFmtId="0" fontId="66" fillId="19" borderId="23" xfId="23" applyFont="1" applyFill="1" applyBorder="1" applyAlignment="1">
      <alignment horizontal="center" vertical="top" wrapText="1"/>
    </xf>
    <xf numFmtId="0" fontId="66" fillId="19" borderId="35" xfId="23" applyFont="1" applyFill="1" applyBorder="1" applyAlignment="1">
      <alignment horizontal="center" vertical="top" wrapText="1"/>
    </xf>
    <xf numFmtId="0" fontId="66" fillId="19" borderId="36" xfId="23" applyFont="1" applyFill="1" applyBorder="1" applyAlignment="1">
      <alignment horizontal="center" vertical="top" wrapText="1"/>
    </xf>
    <xf numFmtId="0" fontId="66" fillId="19" borderId="37" xfId="23" applyFont="1" applyFill="1" applyBorder="1" applyAlignment="1">
      <alignment horizontal="center" vertical="top" wrapText="1"/>
    </xf>
    <xf numFmtId="0" fontId="73" fillId="18" borderId="21" xfId="23" applyFont="1" applyFill="1" applyBorder="1"/>
    <xf numFmtId="0" fontId="1" fillId="0" borderId="22" xfId="23" applyBorder="1"/>
    <xf numFmtId="0" fontId="68" fillId="18" borderId="30" xfId="23" applyFont="1" applyFill="1" applyBorder="1"/>
    <xf numFmtId="0" fontId="68" fillId="18" borderId="0" xfId="23" applyFont="1" applyFill="1"/>
    <xf numFmtId="0" fontId="63" fillId="18" borderId="4" xfId="23" applyFont="1" applyFill="1" applyBorder="1"/>
    <xf numFmtId="0" fontId="63" fillId="18" borderId="32" xfId="23" applyFont="1" applyFill="1" applyBorder="1"/>
    <xf numFmtId="0" fontId="66" fillId="18" borderId="30" xfId="23" applyFont="1" applyFill="1" applyBorder="1" applyAlignment="1">
      <alignment horizontal="center" vertical="center"/>
    </xf>
    <xf numFmtId="0" fontId="66" fillId="18" borderId="0" xfId="23" applyFont="1" applyFill="1" applyAlignment="1">
      <alignment horizontal="center" vertical="center"/>
    </xf>
    <xf numFmtId="0" fontId="66" fillId="18" borderId="31" xfId="23" applyFont="1" applyFill="1" applyBorder="1" applyAlignment="1">
      <alignment horizontal="center" vertical="center"/>
    </xf>
    <xf numFmtId="0" fontId="69" fillId="18" borderId="30" xfId="23" applyFont="1" applyFill="1" applyBorder="1" applyAlignment="1">
      <alignment horizontal="center" vertical="center"/>
    </xf>
    <xf numFmtId="0" fontId="69" fillId="18" borderId="0" xfId="23" applyFont="1" applyFill="1" applyAlignment="1">
      <alignment horizontal="center" vertical="center"/>
    </xf>
    <xf numFmtId="0" fontId="69" fillId="18" borderId="31" xfId="23" applyFont="1" applyFill="1" applyBorder="1" applyAlignment="1">
      <alignment horizontal="center" vertical="center"/>
    </xf>
    <xf numFmtId="0" fontId="63" fillId="18" borderId="7" xfId="23" applyFont="1" applyFill="1" applyBorder="1"/>
    <xf numFmtId="0" fontId="63" fillId="18" borderId="33" xfId="23" applyFont="1" applyFill="1" applyBorder="1"/>
    <xf numFmtId="0" fontId="64" fillId="18" borderId="21" xfId="23" applyFont="1" applyFill="1" applyBorder="1" applyAlignment="1">
      <alignment horizontal="center" vertical="center" wrapText="1"/>
    </xf>
    <xf numFmtId="0" fontId="64" fillId="18" borderId="22" xfId="23" applyFont="1" applyFill="1" applyBorder="1" applyAlignment="1">
      <alignment horizontal="center" vertical="center" wrapText="1"/>
    </xf>
    <xf numFmtId="0" fontId="64" fillId="18" borderId="23" xfId="23" applyFont="1" applyFill="1" applyBorder="1" applyAlignment="1">
      <alignment horizontal="center" vertical="center" wrapText="1"/>
    </xf>
    <xf numFmtId="0" fontId="64" fillId="18" borderId="24" xfId="23" applyFont="1" applyFill="1" applyBorder="1" applyAlignment="1">
      <alignment horizontal="center" vertical="center"/>
    </xf>
    <xf numFmtId="0" fontId="64" fillId="18" borderId="25" xfId="23" applyFont="1" applyFill="1" applyBorder="1" applyAlignment="1">
      <alignment horizontal="center" vertical="center"/>
    </xf>
    <xf numFmtId="0" fontId="64" fillId="18" borderId="26" xfId="23" applyFont="1" applyFill="1" applyBorder="1" applyAlignment="1">
      <alignment horizontal="center" vertical="center"/>
    </xf>
    <xf numFmtId="0" fontId="65" fillId="19" borderId="27" xfId="23" applyFont="1" applyFill="1" applyBorder="1" applyAlignment="1">
      <alignment horizontal="left" vertical="top"/>
    </xf>
    <xf numFmtId="0" fontId="65" fillId="19" borderId="28" xfId="23" applyFont="1" applyFill="1" applyBorder="1" applyAlignment="1">
      <alignment horizontal="left" vertical="top"/>
    </xf>
    <xf numFmtId="0" fontId="65" fillId="19" borderId="29" xfId="23" applyFont="1" applyFill="1" applyBorder="1" applyAlignment="1">
      <alignment horizontal="left" vertical="top"/>
    </xf>
    <xf numFmtId="0" fontId="77" fillId="19" borderId="30" xfId="23" applyFont="1" applyFill="1" applyBorder="1" applyAlignment="1">
      <alignment vertical="top"/>
    </xf>
    <xf numFmtId="0" fontId="78" fillId="0" borderId="0" xfId="23" applyFont="1" applyAlignment="1">
      <alignment vertical="top"/>
    </xf>
    <xf numFmtId="0" fontId="77" fillId="19" borderId="30" xfId="23" applyFont="1" applyFill="1" applyBorder="1" applyAlignment="1">
      <alignment horizontal="left" vertical="top"/>
    </xf>
    <xf numFmtId="0" fontId="77" fillId="19" borderId="0" xfId="23" applyFont="1" applyFill="1" applyAlignment="1">
      <alignment horizontal="left" vertical="top"/>
    </xf>
    <xf numFmtId="0" fontId="78" fillId="0" borderId="0" xfId="23" applyFont="1" applyAlignment="1">
      <alignment horizontal="left" vertical="top"/>
    </xf>
    <xf numFmtId="0" fontId="63" fillId="18" borderId="28" xfId="23" applyFont="1" applyFill="1" applyBorder="1"/>
    <xf numFmtId="0" fontId="67" fillId="18" borderId="30" xfId="23" applyFont="1" applyFill="1" applyBorder="1"/>
    <xf numFmtId="0" fontId="67" fillId="18" borderId="0" xfId="23" applyFont="1" applyFill="1"/>
    <xf numFmtId="0" fontId="67" fillId="18" borderId="31" xfId="23" applyFont="1" applyFill="1" applyBorder="1"/>
    <xf numFmtId="0" fontId="68" fillId="18" borderId="30" xfId="23" applyFont="1" applyFill="1" applyBorder="1" applyAlignment="1">
      <alignment horizontal="left" vertical="center"/>
    </xf>
    <xf numFmtId="0" fontId="68" fillId="18" borderId="0" xfId="23" applyFont="1" applyFill="1" applyAlignment="1">
      <alignment horizontal="left" vertical="center"/>
    </xf>
    <xf numFmtId="0" fontId="68" fillId="18" borderId="31" xfId="23" applyFont="1" applyFill="1" applyBorder="1" applyAlignment="1">
      <alignment horizontal="left" vertical="center"/>
    </xf>
    <xf numFmtId="0" fontId="76" fillId="20" borderId="3" xfId="10" applyFont="1" applyFill="1" applyBorder="1" applyAlignment="1" applyProtection="1">
      <alignment horizontal="left" vertical="top"/>
      <protection locked="0"/>
    </xf>
    <xf numFmtId="0" fontId="76" fillId="20" borderId="5" xfId="10" applyFont="1" applyFill="1" applyBorder="1" applyAlignment="1" applyProtection="1">
      <alignment vertical="top"/>
      <protection locked="0"/>
    </xf>
    <xf numFmtId="0" fontId="76" fillId="20" borderId="7" xfId="10" applyFont="1" applyFill="1" applyBorder="1" applyAlignment="1" applyProtection="1">
      <alignment vertical="top"/>
      <protection locked="0"/>
    </xf>
    <xf numFmtId="0" fontId="76" fillId="20" borderId="6" xfId="10" applyFont="1" applyFill="1" applyBorder="1" applyAlignment="1" applyProtection="1">
      <alignment vertical="top"/>
      <protection locked="0"/>
    </xf>
    <xf numFmtId="0" fontId="3" fillId="12" borderId="11" xfId="0" applyFont="1" applyFill="1" applyBorder="1" applyAlignment="1" applyProtection="1">
      <alignment horizontal="left" vertical="top" wrapText="1"/>
      <protection locked="0"/>
    </xf>
    <xf numFmtId="0" fontId="3" fillId="12" borderId="0" xfId="0" applyFont="1" applyFill="1" applyAlignment="1" applyProtection="1">
      <alignment horizontal="left" vertical="top" wrapText="1"/>
      <protection locked="0"/>
    </xf>
    <xf numFmtId="0" fontId="3" fillId="12" borderId="12" xfId="0" applyFont="1" applyFill="1" applyBorder="1" applyAlignment="1" applyProtection="1">
      <alignment horizontal="left" vertical="top" wrapText="1"/>
      <protection locked="0"/>
    </xf>
    <xf numFmtId="0" fontId="3" fillId="12" borderId="14" xfId="0" applyFont="1" applyFill="1" applyBorder="1" applyAlignment="1" applyProtection="1">
      <alignment horizontal="left" vertical="top" wrapText="1"/>
      <protection locked="0"/>
    </xf>
    <xf numFmtId="0" fontId="3" fillId="12" borderId="4" xfId="0" applyFont="1" applyFill="1" applyBorder="1" applyAlignment="1" applyProtection="1">
      <alignment horizontal="left" vertical="top" wrapText="1"/>
      <protection locked="0"/>
    </xf>
    <xf numFmtId="0" fontId="3" fillId="12" borderId="15" xfId="0" applyFont="1" applyFill="1" applyBorder="1" applyAlignment="1" applyProtection="1">
      <alignment horizontal="left" vertical="top" wrapText="1"/>
      <protection locked="0"/>
    </xf>
    <xf numFmtId="0" fontId="28" fillId="10" borderId="11" xfId="0" applyFont="1" applyFill="1" applyBorder="1" applyAlignment="1">
      <alignment horizontal="left" vertical="top"/>
    </xf>
    <xf numFmtId="0" fontId="28" fillId="10" borderId="0" xfId="0" applyFont="1" applyFill="1" applyAlignment="1">
      <alignment horizontal="left" vertical="top"/>
    </xf>
    <xf numFmtId="0" fontId="28" fillId="10" borderId="12" xfId="0" applyFont="1" applyFill="1" applyBorder="1" applyAlignment="1">
      <alignment horizontal="left" vertical="top"/>
    </xf>
    <xf numFmtId="0" fontId="28" fillId="10" borderId="11" xfId="0" applyFont="1" applyFill="1" applyBorder="1" applyAlignment="1">
      <alignment horizontal="left"/>
    </xf>
    <xf numFmtId="0" fontId="28" fillId="10" borderId="0" xfId="0" applyFont="1" applyFill="1" applyAlignment="1">
      <alignment horizontal="left"/>
    </xf>
    <xf numFmtId="0" fontId="28" fillId="10" borderId="12" xfId="0" applyFont="1" applyFill="1" applyBorder="1" applyAlignment="1">
      <alignment horizontal="left"/>
    </xf>
    <xf numFmtId="0" fontId="15" fillId="0" borderId="0" xfId="18" applyAlignment="1">
      <alignment horizontal="center"/>
    </xf>
    <xf numFmtId="0" fontId="15" fillId="6" borderId="8" xfId="18" applyFill="1" applyBorder="1" applyAlignment="1">
      <alignment horizontal="center"/>
    </xf>
    <xf numFmtId="0" fontId="15" fillId="6" borderId="9" xfId="18" applyFill="1" applyBorder="1" applyAlignment="1">
      <alignment horizontal="center"/>
    </xf>
    <xf numFmtId="0" fontId="15" fillId="6" borderId="10" xfId="18" applyFill="1" applyBorder="1" applyAlignment="1">
      <alignment horizontal="center"/>
    </xf>
    <xf numFmtId="0" fontId="46" fillId="7" borderId="8" xfId="18" applyFont="1" applyFill="1" applyBorder="1" applyAlignment="1">
      <alignment horizontal="center" vertical="center" wrapText="1"/>
    </xf>
    <xf numFmtId="0" fontId="46" fillId="7" borderId="9" xfId="18" applyFont="1" applyFill="1" applyBorder="1" applyAlignment="1">
      <alignment horizontal="center" vertical="center"/>
    </xf>
    <xf numFmtId="0" fontId="46" fillId="7" borderId="10" xfId="18" applyFont="1" applyFill="1" applyBorder="1" applyAlignment="1">
      <alignment horizontal="center" vertical="center"/>
    </xf>
    <xf numFmtId="0" fontId="46" fillId="7" borderId="11" xfId="18" applyFont="1" applyFill="1" applyBorder="1" applyAlignment="1">
      <alignment horizontal="center" vertical="center"/>
    </xf>
    <xf numFmtId="0" fontId="46" fillId="7" borderId="0" xfId="18" applyFont="1" applyFill="1" applyAlignment="1">
      <alignment horizontal="center" vertical="center"/>
    </xf>
    <xf numFmtId="0" fontId="46" fillId="7" borderId="12" xfId="18" applyFont="1" applyFill="1" applyBorder="1" applyAlignment="1">
      <alignment horizontal="center" vertical="center"/>
    </xf>
    <xf numFmtId="0" fontId="45" fillId="7" borderId="11" xfId="18" applyFont="1" applyFill="1" applyBorder="1" applyAlignment="1">
      <alignment horizontal="left" vertical="center"/>
    </xf>
    <xf numFmtId="0" fontId="45" fillId="7" borderId="0" xfId="18" applyFont="1" applyFill="1" applyAlignment="1">
      <alignment horizontal="left" vertical="center"/>
    </xf>
    <xf numFmtId="0" fontId="45" fillId="7" borderId="12" xfId="18" applyFont="1" applyFill="1" applyBorder="1" applyAlignment="1">
      <alignment horizontal="left" vertical="center"/>
    </xf>
    <xf numFmtId="0" fontId="35" fillId="0" borderId="11" xfId="17" applyFont="1" applyBorder="1" applyAlignment="1">
      <alignment horizontal="left" vertical="center" wrapText="1"/>
    </xf>
    <xf numFmtId="0" fontId="35" fillId="0" borderId="0" xfId="17" applyFont="1" applyAlignment="1">
      <alignment horizontal="left" vertical="center" wrapText="1"/>
    </xf>
    <xf numFmtId="0" fontId="35" fillId="0" borderId="12" xfId="17" applyFont="1" applyBorder="1" applyAlignment="1">
      <alignment horizontal="left" vertical="center" wrapText="1"/>
    </xf>
    <xf numFmtId="17" fontId="19" fillId="9" borderId="4" xfId="10" applyNumberFormat="1" applyFont="1" applyFill="1" applyBorder="1" applyAlignment="1" applyProtection="1">
      <alignment horizontal="center" vertical="center"/>
      <protection locked="0"/>
    </xf>
    <xf numFmtId="0" fontId="19" fillId="9" borderId="4" xfId="10" applyFont="1" applyFill="1" applyBorder="1" applyAlignment="1" applyProtection="1">
      <alignment horizontal="center" vertical="center"/>
      <protection locked="0"/>
    </xf>
    <xf numFmtId="0" fontId="19" fillId="9" borderId="15" xfId="10" applyFont="1" applyFill="1" applyBorder="1" applyAlignment="1" applyProtection="1">
      <alignment horizontal="center" vertical="center"/>
      <protection locked="0"/>
    </xf>
    <xf numFmtId="4" fontId="17" fillId="13" borderId="5" xfId="0" applyNumberFormat="1" applyFont="1" applyFill="1" applyBorder="1" applyAlignment="1" applyProtection="1">
      <alignment horizontal="left" vertical="top"/>
      <protection locked="0"/>
    </xf>
    <xf numFmtId="4" fontId="17" fillId="13" borderId="7" xfId="0" applyNumberFormat="1" applyFont="1" applyFill="1" applyBorder="1" applyAlignment="1" applyProtection="1">
      <alignment horizontal="left" vertical="top"/>
      <protection locked="0"/>
    </xf>
    <xf numFmtId="4" fontId="17" fillId="13" borderId="6" xfId="0" applyNumberFormat="1" applyFont="1" applyFill="1" applyBorder="1" applyAlignment="1" applyProtection="1">
      <alignment horizontal="left" vertical="top"/>
      <protection locked="0"/>
    </xf>
    <xf numFmtId="4" fontId="17" fillId="11" borderId="5" xfId="0" applyNumberFormat="1" applyFont="1" applyFill="1" applyBorder="1" applyAlignment="1">
      <alignment horizontal="right" vertical="top"/>
    </xf>
    <xf numFmtId="0" fontId="0" fillId="11" borderId="6" xfId="0" applyFill="1" applyBorder="1" applyAlignment="1">
      <alignment vertical="top"/>
    </xf>
    <xf numFmtId="43" fontId="33" fillId="0" borderId="5" xfId="21" applyFont="1" applyFill="1" applyBorder="1" applyAlignment="1" applyProtection="1">
      <alignment horizontal="left" wrapText="1"/>
      <protection locked="0"/>
    </xf>
    <xf numFmtId="43" fontId="33" fillId="0" borderId="7" xfId="21" applyFont="1" applyFill="1" applyBorder="1" applyAlignment="1" applyProtection="1">
      <alignment horizontal="left" wrapText="1"/>
      <protection locked="0"/>
    </xf>
    <xf numFmtId="43" fontId="33" fillId="0" borderId="6" xfId="21" applyFont="1" applyFill="1" applyBorder="1" applyAlignment="1" applyProtection="1">
      <alignment horizontal="left" wrapText="1"/>
      <protection locked="0"/>
    </xf>
    <xf numFmtId="4" fontId="33" fillId="0" borderId="5" xfId="0" applyNumberFormat="1" applyFont="1" applyBorder="1" applyAlignment="1" applyProtection="1">
      <alignment horizontal="left"/>
      <protection locked="0"/>
    </xf>
    <xf numFmtId="4" fontId="33" fillId="0" borderId="7" xfId="0" applyNumberFormat="1" applyFont="1" applyBorder="1" applyAlignment="1" applyProtection="1">
      <alignment horizontal="left"/>
      <protection locked="0"/>
    </xf>
    <xf numFmtId="4" fontId="33" fillId="0" borderId="6" xfId="0" applyNumberFormat="1" applyFont="1" applyBorder="1" applyAlignment="1" applyProtection="1">
      <alignment horizontal="left"/>
      <protection locked="0"/>
    </xf>
    <xf numFmtId="43" fontId="33" fillId="0" borderId="5" xfId="21" applyFont="1" applyBorder="1" applyAlignment="1" applyProtection="1">
      <alignment horizontal="left" vertical="top"/>
      <protection locked="0"/>
    </xf>
    <xf numFmtId="43" fontId="33" fillId="0" borderId="7" xfId="21" applyFont="1" applyBorder="1" applyAlignment="1" applyProtection="1">
      <alignment horizontal="left" vertical="top"/>
      <protection locked="0"/>
    </xf>
    <xf numFmtId="43" fontId="33" fillId="0" borderId="6" xfId="21" applyFont="1" applyBorder="1" applyAlignment="1" applyProtection="1">
      <alignment horizontal="left" vertical="top"/>
      <protection locked="0"/>
    </xf>
    <xf numFmtId="4" fontId="33" fillId="0" borderId="5" xfId="0" applyNumberFormat="1" applyFont="1" applyBorder="1" applyAlignment="1" applyProtection="1">
      <alignment horizontal="left" vertical="top"/>
      <protection locked="0"/>
    </xf>
    <xf numFmtId="4" fontId="33" fillId="0" borderId="7" xfId="0" applyNumberFormat="1" applyFont="1" applyBorder="1" applyAlignment="1" applyProtection="1">
      <alignment horizontal="left" vertical="top"/>
      <protection locked="0"/>
    </xf>
    <xf numFmtId="4" fontId="33" fillId="0" borderId="6" xfId="0" applyNumberFormat="1" applyFont="1" applyBorder="1" applyAlignment="1" applyProtection="1">
      <alignment horizontal="left" vertical="top"/>
      <protection locked="0"/>
    </xf>
    <xf numFmtId="165" fontId="32" fillId="15" borderId="0" xfId="3" applyFont="1" applyFill="1" applyAlignment="1">
      <alignment horizontal="right" vertical="center"/>
    </xf>
    <xf numFmtId="0" fontId="31" fillId="12" borderId="0" xfId="0" applyFont="1" applyFill="1" applyAlignment="1">
      <alignment horizontal="right"/>
    </xf>
    <xf numFmtId="0" fontId="31" fillId="12" borderId="0" xfId="0" applyFont="1" applyFill="1"/>
    <xf numFmtId="0" fontId="28" fillId="14" borderId="0" xfId="0" applyFont="1" applyFill="1" applyAlignment="1">
      <alignment horizontal="left"/>
    </xf>
    <xf numFmtId="0" fontId="28" fillId="14" borderId="0" xfId="0" applyFont="1" applyFill="1" applyAlignment="1">
      <alignment horizontal="left" vertical="top"/>
    </xf>
    <xf numFmtId="0" fontId="17" fillId="0" borderId="5"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48" fillId="7" borderId="11" xfId="18" applyFont="1" applyFill="1" applyBorder="1" applyAlignment="1">
      <alignment horizontal="center" vertical="center"/>
    </xf>
    <xf numFmtId="0" fontId="48" fillId="7" borderId="0" xfId="18" applyFont="1" applyFill="1" applyAlignment="1">
      <alignment horizontal="center" vertical="center"/>
    </xf>
    <xf numFmtId="0" fontId="48" fillId="7" borderId="12" xfId="18" applyFont="1" applyFill="1" applyBorder="1" applyAlignment="1">
      <alignment horizontal="center" vertical="center"/>
    </xf>
    <xf numFmtId="165" fontId="16" fillId="6" borderId="4" xfId="9" applyFont="1" applyFill="1" applyBorder="1" applyAlignment="1">
      <alignment horizontal="center" vertical="top"/>
    </xf>
    <xf numFmtId="0" fontId="58" fillId="6" borderId="8" xfId="18" applyFont="1" applyFill="1" applyBorder="1" applyAlignment="1">
      <alignment horizontal="center"/>
    </xf>
    <xf numFmtId="0" fontId="58" fillId="6" borderId="9" xfId="18" applyFont="1" applyFill="1" applyBorder="1" applyAlignment="1">
      <alignment horizontal="center"/>
    </xf>
    <xf numFmtId="0" fontId="58" fillId="0" borderId="9" xfId="0" applyFont="1" applyBorder="1" applyAlignment="1">
      <alignment horizontal="center"/>
    </xf>
    <xf numFmtId="0" fontId="58" fillId="0" borderId="10" xfId="0" applyFont="1" applyBorder="1" applyAlignment="1">
      <alignment horizontal="center"/>
    </xf>
    <xf numFmtId="0" fontId="0" fillId="0" borderId="4" xfId="0" applyBorder="1" applyAlignment="1">
      <alignment horizontal="center" vertical="top"/>
    </xf>
    <xf numFmtId="0" fontId="17" fillId="0" borderId="5" xfId="0" applyFont="1" applyBorder="1" applyAlignment="1" applyProtection="1">
      <alignment horizontal="center" vertical="top"/>
      <protection locked="0"/>
    </xf>
    <xf numFmtId="0" fontId="17" fillId="0" borderId="7" xfId="0" applyFont="1" applyBorder="1" applyAlignment="1" applyProtection="1">
      <alignment horizontal="center" vertical="top"/>
      <protection locked="0"/>
    </xf>
    <xf numFmtId="0" fontId="17" fillId="0" borderId="6" xfId="0" applyFont="1" applyBorder="1" applyAlignment="1" applyProtection="1">
      <alignment horizontal="center" vertical="top"/>
      <protection locked="0"/>
    </xf>
    <xf numFmtId="0" fontId="17" fillId="0" borderId="7" xfId="0" applyFont="1" applyBorder="1" applyAlignment="1" applyProtection="1">
      <alignment horizontal="left" vertical="top"/>
      <protection locked="0"/>
    </xf>
    <xf numFmtId="0" fontId="42" fillId="0" borderId="5" xfId="0" applyFont="1" applyBorder="1" applyAlignment="1">
      <alignment horizontal="center" vertical="top"/>
    </xf>
    <xf numFmtId="0" fontId="42" fillId="0" borderId="7" xfId="0" applyFont="1" applyBorder="1" applyAlignment="1">
      <alignment horizontal="center" vertical="top"/>
    </xf>
    <xf numFmtId="0" fontId="42" fillId="0" borderId="6" xfId="0" applyFont="1" applyBorder="1" applyAlignment="1">
      <alignment horizontal="center" vertical="top"/>
    </xf>
    <xf numFmtId="43" fontId="33" fillId="0" borderId="5" xfId="21" applyFont="1" applyFill="1" applyBorder="1" applyAlignment="1" applyProtection="1">
      <alignment horizontal="left" vertical="top" wrapText="1"/>
      <protection locked="0"/>
    </xf>
    <xf numFmtId="43" fontId="33" fillId="0" borderId="7" xfId="21" applyFont="1" applyFill="1" applyBorder="1" applyAlignment="1" applyProtection="1">
      <alignment horizontal="left" vertical="top" wrapText="1"/>
      <protection locked="0"/>
    </xf>
    <xf numFmtId="43" fontId="33" fillId="0" borderId="6" xfId="21" applyFont="1" applyFill="1" applyBorder="1" applyAlignment="1" applyProtection="1">
      <alignment horizontal="left" vertical="top" wrapText="1"/>
      <protection locked="0"/>
    </xf>
  </cellXfs>
  <cellStyles count="24">
    <cellStyle name="Comma" xfId="21" builtinId="3"/>
    <cellStyle name="Currency 2" xfId="20"/>
    <cellStyle name="First Row Stripe" xfId="7"/>
    <cellStyle name="Normal" xfId="0" builtinId="0" customBuiltin="1"/>
    <cellStyle name="Normal 2" xfId="13"/>
    <cellStyle name="Normal 3" xfId="18"/>
    <cellStyle name="Normal 4" xfId="23"/>
    <cellStyle name="Percent" xfId="22" builtinId="5"/>
    <cellStyle name="Percent 2" xfId="19"/>
    <cellStyle name="Second Row Stripe" xfId="8"/>
    <cellStyle name="Sub Title" xfId="2"/>
    <cellStyle name="Table - Header 2" xfId="9"/>
    <cellStyle name="Table - Total" xfId="6"/>
    <cellStyle name="Table Header" xfId="5"/>
    <cellStyle name="Table Header 2" xfId="12"/>
    <cellStyle name="Title Cell" xfId="1"/>
    <cellStyle name="Total - Heading" xfId="3"/>
    <cellStyle name="Total - Heading 2" xfId="11"/>
    <cellStyle name="Total - Heading 3" xfId="15"/>
    <cellStyle name="Total - Heading Titles" xfId="4"/>
    <cellStyle name="Total - Heading Titles 2" xfId="10"/>
    <cellStyle name="Total - Heading Titles 3" xfId="14"/>
    <cellStyle name="Total - Heading Titles 3 2" xfId="16"/>
    <cellStyle name="Total - Heading Titles 4" xfId="17"/>
  </cellStyles>
  <dxfs count="5">
    <dxf>
      <font>
        <color rgb="FF9C0006"/>
      </font>
      <fill>
        <patternFill>
          <bgColor rgb="FFFFC7CE"/>
        </patternFill>
      </fill>
    </dxf>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1" defaultTableStyle="TableStyleMedium9" defaultPivotStyle="PivotStyleLight16">
    <tableStyle name="Table Style 1" pivot="0" count="4">
      <tableStyleElement type="wholeTable" dxfId="4"/>
      <tableStyleElement type="headerRow" dxfId="3"/>
      <tableStyleElement type="totalRow" dxfId="2"/>
      <tableStyleElement type="firstRowStripe" dxfId="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FFFFCC"/>
      <color rgb="FF3A7E4C"/>
      <color rgb="FFEAF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FEP%20Budget"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itle%20I,%20Part%20A%20Schoolwide%20Budg"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FEP Budge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Part A Schoolwide Budg"/>
    </sheetNames>
    <sheetDataSet>
      <sheetData sheetId="0" refreshError="1"/>
    </sheetDataSet>
  </externalBook>
</externalLink>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EventPlanner">
      <a:majorFont>
        <a:latin typeface="Rockwell Nov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51"/>
  <sheetViews>
    <sheetView zoomScaleNormal="100" zoomScaleSheetLayoutView="100" workbookViewId="0">
      <selection activeCell="D43" sqref="D43"/>
    </sheetView>
  </sheetViews>
  <sheetFormatPr defaultColWidth="9" defaultRowHeight="15"/>
  <cols>
    <col min="1" max="1" width="7.5" style="243" customWidth="1"/>
    <col min="2" max="2" width="9" style="243"/>
    <col min="3" max="3" width="10.625" style="243" customWidth="1"/>
    <col min="4" max="8" width="9" style="243"/>
    <col min="9" max="9" width="5.125" style="243" customWidth="1"/>
    <col min="10" max="10" width="5.5" style="243" customWidth="1"/>
    <col min="11" max="11" width="5.125" style="243" customWidth="1"/>
    <col min="12" max="12" width="6.625" style="243" customWidth="1"/>
    <col min="13" max="13" width="14.125" style="243" customWidth="1"/>
    <col min="14" max="14" width="12.125" style="243" customWidth="1"/>
    <col min="15" max="16384" width="9" style="243"/>
  </cols>
  <sheetData>
    <row r="1" spans="2:14" ht="19.5" thickBot="1">
      <c r="B1" s="240" t="s">
        <v>254</v>
      </c>
      <c r="C1" s="241" t="s">
        <v>1</v>
      </c>
      <c r="D1" s="241"/>
      <c r="E1" s="241"/>
      <c r="F1" s="240" t="s">
        <v>0</v>
      </c>
      <c r="G1" s="241" t="s">
        <v>2</v>
      </c>
      <c r="H1" s="241"/>
      <c r="I1" s="242"/>
      <c r="J1" s="242"/>
      <c r="K1" s="242"/>
      <c r="L1" s="241" t="s">
        <v>3</v>
      </c>
      <c r="M1" s="241"/>
      <c r="N1" s="241"/>
    </row>
    <row r="2" spans="2:14" ht="16.5">
      <c r="B2" s="317" t="s">
        <v>4</v>
      </c>
      <c r="C2" s="318"/>
      <c r="D2" s="318"/>
      <c r="E2" s="318"/>
      <c r="F2" s="318"/>
      <c r="G2" s="318"/>
      <c r="H2" s="318"/>
      <c r="I2" s="318"/>
      <c r="J2" s="318"/>
      <c r="K2" s="318"/>
      <c r="L2" s="318"/>
      <c r="M2" s="318"/>
      <c r="N2" s="319"/>
    </row>
    <row r="3" spans="2:14" ht="17.25" thickBot="1">
      <c r="B3" s="320" t="s">
        <v>5</v>
      </c>
      <c r="C3" s="321"/>
      <c r="D3" s="321"/>
      <c r="E3" s="321"/>
      <c r="F3" s="321"/>
      <c r="G3" s="321"/>
      <c r="H3" s="321"/>
      <c r="I3" s="321"/>
      <c r="J3" s="321"/>
      <c r="K3" s="321"/>
      <c r="L3" s="321"/>
      <c r="M3" s="321"/>
      <c r="N3" s="322"/>
    </row>
    <row r="4" spans="2:14" ht="17.25" thickTop="1">
      <c r="B4" s="323" t="s">
        <v>6</v>
      </c>
      <c r="C4" s="324"/>
      <c r="D4" s="324"/>
      <c r="E4" s="324"/>
      <c r="F4" s="324"/>
      <c r="G4" s="324"/>
      <c r="H4" s="324"/>
      <c r="I4" s="324"/>
      <c r="J4" s="324"/>
      <c r="K4" s="324"/>
      <c r="L4" s="324"/>
      <c r="M4" s="324"/>
      <c r="N4" s="325"/>
    </row>
    <row r="5" spans="2:14" ht="15.75">
      <c r="B5" s="326" t="s">
        <v>7</v>
      </c>
      <c r="C5" s="327"/>
      <c r="D5" s="327"/>
      <c r="E5" s="327"/>
      <c r="F5" s="327"/>
      <c r="G5" s="327"/>
      <c r="H5" s="244"/>
      <c r="I5" s="244"/>
      <c r="J5" s="244"/>
      <c r="K5" s="244"/>
      <c r="L5" s="244"/>
      <c r="M5" s="244"/>
      <c r="N5" s="245"/>
    </row>
    <row r="6" spans="2:14" ht="15.75">
      <c r="B6" s="271" t="s">
        <v>8</v>
      </c>
      <c r="C6" s="272"/>
      <c r="D6" s="273"/>
      <c r="E6" s="274"/>
      <c r="F6" s="275"/>
      <c r="G6" s="275"/>
      <c r="H6" s="244"/>
      <c r="I6" s="244"/>
      <c r="J6" s="244"/>
      <c r="K6" s="244"/>
      <c r="L6" s="244"/>
      <c r="M6" s="244"/>
      <c r="N6" s="245"/>
    </row>
    <row r="7" spans="2:14" ht="16.5" thickBot="1">
      <c r="B7" s="328" t="s">
        <v>9</v>
      </c>
      <c r="C7" s="329"/>
      <c r="D7" s="330"/>
      <c r="E7" s="330"/>
      <c r="F7" s="274"/>
      <c r="G7" s="274"/>
      <c r="H7" s="244"/>
      <c r="I7" s="244"/>
      <c r="J7" s="244"/>
      <c r="K7" s="244"/>
      <c r="L7" s="244"/>
      <c r="M7" s="244"/>
      <c r="N7" s="245"/>
    </row>
    <row r="8" spans="2:14" ht="9.75" customHeight="1" thickTop="1">
      <c r="B8" s="246"/>
      <c r="C8" s="247"/>
      <c r="D8" s="247"/>
      <c r="E8" s="247"/>
      <c r="F8" s="331"/>
      <c r="G8" s="331"/>
      <c r="H8" s="247"/>
      <c r="I8" s="247"/>
      <c r="J8" s="247"/>
      <c r="K8" s="247"/>
      <c r="L8" s="247"/>
      <c r="M8" s="247"/>
      <c r="N8" s="248"/>
    </row>
    <row r="9" spans="2:14" ht="15.75">
      <c r="B9" s="332" t="s">
        <v>10</v>
      </c>
      <c r="C9" s="333"/>
      <c r="D9" s="333"/>
      <c r="E9" s="333"/>
      <c r="F9" s="333"/>
      <c r="G9" s="333"/>
      <c r="H9" s="333"/>
      <c r="I9" s="333"/>
      <c r="J9" s="333"/>
      <c r="K9" s="333"/>
      <c r="L9" s="333"/>
      <c r="M9" s="333"/>
      <c r="N9" s="334"/>
    </row>
    <row r="10" spans="2:14" ht="15.75">
      <c r="B10" s="335" t="s">
        <v>11</v>
      </c>
      <c r="C10" s="336"/>
      <c r="D10" s="336"/>
      <c r="E10" s="336"/>
      <c r="F10" s="336"/>
      <c r="G10" s="336"/>
      <c r="H10" s="336"/>
      <c r="I10" s="336"/>
      <c r="J10" s="336"/>
      <c r="K10" s="336"/>
      <c r="L10" s="336"/>
      <c r="M10" s="336"/>
      <c r="N10" s="337"/>
    </row>
    <row r="11" spans="2:14" ht="162" customHeight="1">
      <c r="B11" s="291" t="s">
        <v>12</v>
      </c>
      <c r="C11" s="292"/>
      <c r="D11" s="292"/>
      <c r="E11" s="292"/>
      <c r="F11" s="292"/>
      <c r="G11" s="292"/>
      <c r="H11" s="292"/>
      <c r="I11" s="292"/>
      <c r="J11" s="292"/>
      <c r="K11" s="292"/>
      <c r="L11" s="292"/>
      <c r="M11" s="292"/>
      <c r="N11" s="293"/>
    </row>
    <row r="12" spans="2:14">
      <c r="B12" s="291"/>
      <c r="C12" s="292"/>
      <c r="D12" s="292"/>
      <c r="E12" s="292"/>
      <c r="F12" s="292"/>
      <c r="G12" s="292"/>
      <c r="H12" s="292"/>
      <c r="I12" s="292"/>
      <c r="J12" s="292"/>
      <c r="K12" s="292"/>
      <c r="L12" s="292"/>
      <c r="M12" s="292"/>
      <c r="N12" s="293"/>
    </row>
    <row r="13" spans="2:14">
      <c r="B13" s="291"/>
      <c r="C13" s="292"/>
      <c r="D13" s="292"/>
      <c r="E13" s="292"/>
      <c r="F13" s="292"/>
      <c r="G13" s="292"/>
      <c r="H13" s="292"/>
      <c r="I13" s="292"/>
      <c r="J13" s="292"/>
      <c r="K13" s="292"/>
      <c r="L13" s="292"/>
      <c r="M13" s="292"/>
      <c r="N13" s="293"/>
    </row>
    <row r="14" spans="2:14">
      <c r="B14" s="291"/>
      <c r="C14" s="292"/>
      <c r="D14" s="292"/>
      <c r="E14" s="292"/>
      <c r="F14" s="292"/>
      <c r="G14" s="292"/>
      <c r="H14" s="292"/>
      <c r="I14" s="292"/>
      <c r="J14" s="292"/>
      <c r="K14" s="292"/>
      <c r="L14" s="292"/>
      <c r="M14" s="292"/>
      <c r="N14" s="293"/>
    </row>
    <row r="15" spans="2:14">
      <c r="B15" s="291"/>
      <c r="C15" s="292"/>
      <c r="D15" s="292"/>
      <c r="E15" s="292"/>
      <c r="F15" s="292"/>
      <c r="G15" s="292"/>
      <c r="H15" s="292"/>
      <c r="I15" s="292"/>
      <c r="J15" s="292"/>
      <c r="K15" s="292"/>
      <c r="L15" s="292"/>
      <c r="M15" s="292"/>
      <c r="N15" s="293"/>
    </row>
    <row r="16" spans="2:14">
      <c r="B16" s="291"/>
      <c r="C16" s="292"/>
      <c r="D16" s="292"/>
      <c r="E16" s="292"/>
      <c r="F16" s="292"/>
      <c r="G16" s="292"/>
      <c r="H16" s="292"/>
      <c r="I16" s="292"/>
      <c r="J16" s="292"/>
      <c r="K16" s="292"/>
      <c r="L16" s="292"/>
      <c r="M16" s="292"/>
      <c r="N16" s="293"/>
    </row>
    <row r="17" spans="2:14">
      <c r="B17" s="291"/>
      <c r="C17" s="292"/>
      <c r="D17" s="292"/>
      <c r="E17" s="292"/>
      <c r="F17" s="292"/>
      <c r="G17" s="292"/>
      <c r="H17" s="292"/>
      <c r="I17" s="292"/>
      <c r="J17" s="292"/>
      <c r="K17" s="292"/>
      <c r="L17" s="292"/>
      <c r="M17" s="292"/>
      <c r="N17" s="293"/>
    </row>
    <row r="18" spans="2:14" ht="12" customHeight="1">
      <c r="B18" s="288"/>
      <c r="C18" s="289"/>
      <c r="D18" s="247"/>
      <c r="E18" s="247"/>
      <c r="F18" s="289"/>
      <c r="G18" s="289"/>
      <c r="H18" s="247"/>
      <c r="I18" s="247"/>
      <c r="J18" s="247"/>
      <c r="K18" s="247"/>
      <c r="L18" s="247"/>
      <c r="M18" s="247"/>
      <c r="N18" s="248"/>
    </row>
    <row r="19" spans="2:14" ht="15.75">
      <c r="B19" s="309" t="s">
        <v>13</v>
      </c>
      <c r="C19" s="310"/>
      <c r="D19" s="310"/>
      <c r="E19" s="310"/>
      <c r="F19" s="310"/>
      <c r="G19" s="310"/>
      <c r="H19" s="310"/>
      <c r="I19" s="310"/>
      <c r="J19" s="310"/>
      <c r="K19" s="310"/>
      <c r="L19" s="310"/>
      <c r="M19" s="310"/>
      <c r="N19" s="311"/>
    </row>
    <row r="20" spans="2:14">
      <c r="B20" s="312" t="s">
        <v>14</v>
      </c>
      <c r="C20" s="313"/>
      <c r="D20" s="313"/>
      <c r="E20" s="313"/>
      <c r="F20" s="313"/>
      <c r="G20" s="313"/>
      <c r="H20" s="313"/>
      <c r="I20" s="313"/>
      <c r="J20" s="313"/>
      <c r="K20" s="313"/>
      <c r="L20" s="313"/>
      <c r="M20" s="313"/>
      <c r="N20" s="314"/>
    </row>
    <row r="21" spans="2:14" ht="15.75">
      <c r="B21" s="249" t="s">
        <v>15</v>
      </c>
      <c r="C21" s="250"/>
      <c r="D21" s="250"/>
      <c r="E21" s="250"/>
      <c r="F21" s="307" t="s">
        <v>226</v>
      </c>
      <c r="G21" s="307"/>
      <c r="H21" s="307"/>
      <c r="I21" s="307"/>
      <c r="J21" s="307"/>
      <c r="K21" s="307"/>
      <c r="L21" s="307"/>
      <c r="M21" s="307"/>
      <c r="N21" s="308"/>
    </row>
    <row r="22" spans="2:14" ht="15.75">
      <c r="B22" s="249" t="s">
        <v>16</v>
      </c>
      <c r="C22" s="251"/>
      <c r="D22" s="251"/>
      <c r="E22" s="251"/>
      <c r="F22" s="315" t="s">
        <v>227</v>
      </c>
      <c r="G22" s="315"/>
      <c r="H22" s="315"/>
      <c r="I22" s="315"/>
      <c r="J22" s="315"/>
      <c r="K22" s="315"/>
      <c r="L22" s="315"/>
      <c r="M22" s="315"/>
      <c r="N22" s="316"/>
    </row>
    <row r="23" spans="2:14" ht="15.75">
      <c r="B23" s="249" t="s">
        <v>17</v>
      </c>
      <c r="C23" s="251"/>
      <c r="D23" s="251"/>
      <c r="E23" s="251"/>
      <c r="F23" s="315" t="s">
        <v>228</v>
      </c>
      <c r="G23" s="315"/>
      <c r="H23" s="315"/>
      <c r="I23" s="315"/>
      <c r="J23" s="315"/>
      <c r="K23" s="315"/>
      <c r="L23" s="315"/>
      <c r="M23" s="315"/>
      <c r="N23" s="316"/>
    </row>
    <row r="24" spans="2:14">
      <c r="B24" s="288"/>
      <c r="C24" s="289"/>
      <c r="D24" s="247"/>
      <c r="E24" s="247"/>
      <c r="F24" s="290"/>
      <c r="G24" s="290"/>
      <c r="H24" s="247"/>
      <c r="I24" s="247"/>
      <c r="J24" s="247"/>
      <c r="K24" s="247"/>
      <c r="L24" s="247"/>
      <c r="M24" s="247"/>
      <c r="N24" s="248"/>
    </row>
    <row r="25" spans="2:14" ht="16.5" thickBot="1">
      <c r="B25" s="252" t="s">
        <v>229</v>
      </c>
      <c r="C25" s="250" t="s">
        <v>18</v>
      </c>
      <c r="D25" s="250"/>
      <c r="E25" s="250"/>
      <c r="F25" s="250"/>
      <c r="G25" s="250"/>
      <c r="H25" s="250"/>
      <c r="I25" s="250"/>
      <c r="J25" s="250"/>
      <c r="K25" s="250"/>
      <c r="L25" s="250"/>
      <c r="M25" s="250"/>
      <c r="N25" s="253"/>
    </row>
    <row r="26" spans="2:14" ht="15.75">
      <c r="B26" s="254"/>
      <c r="C26" s="250" t="s">
        <v>19</v>
      </c>
      <c r="D26" s="250"/>
      <c r="E26" s="250"/>
      <c r="F26" s="250"/>
      <c r="G26" s="250"/>
      <c r="H26" s="250"/>
      <c r="I26" s="250"/>
      <c r="J26" s="250"/>
      <c r="K26" s="250"/>
      <c r="L26" s="250"/>
      <c r="M26" s="250"/>
      <c r="N26" s="253"/>
    </row>
    <row r="27" spans="2:14" ht="15.75">
      <c r="B27" s="254"/>
      <c r="C27" s="250" t="s">
        <v>20</v>
      </c>
      <c r="D27" s="250"/>
      <c r="E27" s="250"/>
      <c r="F27" s="250"/>
      <c r="G27" s="250"/>
      <c r="H27" s="250"/>
      <c r="I27" s="250"/>
      <c r="J27" s="250"/>
      <c r="K27" s="250"/>
      <c r="L27" s="250"/>
      <c r="M27" s="250"/>
      <c r="N27" s="253"/>
    </row>
    <row r="28" spans="2:14" ht="15.75">
      <c r="B28" s="254"/>
      <c r="C28" s="255" t="s">
        <v>21</v>
      </c>
      <c r="D28" s="256"/>
      <c r="E28" s="256"/>
      <c r="F28" s="256"/>
      <c r="G28" s="256"/>
      <c r="H28" s="256"/>
      <c r="I28" s="250"/>
      <c r="J28" s="250"/>
      <c r="K28" s="250"/>
      <c r="L28" s="250"/>
      <c r="M28" s="250"/>
      <c r="N28" s="253"/>
    </row>
    <row r="29" spans="2:14" ht="15.75">
      <c r="B29" s="254"/>
      <c r="C29" s="255" t="s">
        <v>22</v>
      </c>
      <c r="D29" s="256"/>
      <c r="E29" s="256"/>
      <c r="F29" s="256"/>
      <c r="G29" s="256"/>
      <c r="H29" s="256"/>
      <c r="I29" s="250"/>
      <c r="J29" s="250"/>
      <c r="K29" s="250"/>
      <c r="L29" s="250"/>
      <c r="M29" s="250"/>
      <c r="N29" s="253"/>
    </row>
    <row r="30" spans="2:14" ht="15.75">
      <c r="B30" s="254"/>
      <c r="C30" s="255" t="s">
        <v>23</v>
      </c>
      <c r="D30" s="256"/>
      <c r="E30" s="256"/>
      <c r="F30" s="256"/>
      <c r="G30" s="256"/>
      <c r="H30" s="256"/>
      <c r="I30" s="250"/>
      <c r="J30" s="250"/>
      <c r="K30" s="250"/>
      <c r="L30" s="250"/>
      <c r="M30" s="250"/>
      <c r="N30" s="253"/>
    </row>
    <row r="31" spans="2:14" ht="15.75">
      <c r="B31" s="254"/>
      <c r="C31" s="255" t="s">
        <v>24</v>
      </c>
      <c r="D31" s="250"/>
      <c r="E31" s="250"/>
      <c r="F31" s="250"/>
      <c r="G31" s="250"/>
      <c r="H31" s="250"/>
      <c r="I31" s="250"/>
      <c r="J31" s="250"/>
      <c r="K31" s="250"/>
      <c r="L31" s="250"/>
      <c r="M31" s="250"/>
      <c r="N31" s="253"/>
    </row>
    <row r="32" spans="2:14" ht="15" customHeight="1">
      <c r="B32" s="254"/>
      <c r="C32" s="250" t="s">
        <v>25</v>
      </c>
      <c r="D32" s="250"/>
      <c r="E32" s="250"/>
      <c r="F32" s="250"/>
      <c r="G32" s="250"/>
      <c r="H32" s="250"/>
      <c r="I32" s="250"/>
      <c r="J32" s="250"/>
      <c r="K32" s="250"/>
      <c r="L32" s="250"/>
      <c r="M32" s="250"/>
      <c r="N32" s="253"/>
    </row>
    <row r="33" spans="2:14" ht="15.75">
      <c r="B33" s="254"/>
      <c r="C33" s="250" t="s">
        <v>26</v>
      </c>
      <c r="D33" s="250"/>
      <c r="E33" s="250"/>
      <c r="F33" s="250"/>
      <c r="G33" s="250"/>
      <c r="H33" s="250"/>
      <c r="I33" s="250"/>
      <c r="J33" s="250"/>
      <c r="K33" s="250"/>
      <c r="L33" s="250"/>
      <c r="M33" s="250"/>
      <c r="N33" s="253"/>
    </row>
    <row r="34" spans="2:14" ht="15.75">
      <c r="B34" s="268" t="s">
        <v>27</v>
      </c>
      <c r="C34" s="269"/>
      <c r="D34" s="247"/>
      <c r="E34" s="247"/>
      <c r="F34" s="289"/>
      <c r="G34" s="289"/>
      <c r="H34" s="247"/>
      <c r="I34" s="247"/>
      <c r="J34" s="247"/>
      <c r="K34" s="247"/>
      <c r="L34" s="247"/>
      <c r="M34" s="247"/>
      <c r="N34" s="248"/>
    </row>
    <row r="35" spans="2:14">
      <c r="B35" s="291" t="s">
        <v>28</v>
      </c>
      <c r="C35" s="292"/>
      <c r="D35" s="292"/>
      <c r="E35" s="292"/>
      <c r="F35" s="292"/>
      <c r="G35" s="292"/>
      <c r="H35" s="292"/>
      <c r="I35" s="292"/>
      <c r="J35" s="292"/>
      <c r="K35" s="292"/>
      <c r="L35" s="292"/>
      <c r="M35" s="292"/>
      <c r="N35" s="293"/>
    </row>
    <row r="36" spans="2:14">
      <c r="B36" s="291"/>
      <c r="C36" s="292"/>
      <c r="D36" s="292"/>
      <c r="E36" s="292"/>
      <c r="F36" s="292"/>
      <c r="G36" s="292"/>
      <c r="H36" s="292"/>
      <c r="I36" s="292"/>
      <c r="J36" s="292"/>
      <c r="K36" s="292"/>
      <c r="L36" s="292"/>
      <c r="M36" s="292"/>
      <c r="N36" s="293"/>
    </row>
    <row r="37" spans="2:14">
      <c r="B37" s="291"/>
      <c r="C37" s="292"/>
      <c r="D37" s="292"/>
      <c r="E37" s="292"/>
      <c r="F37" s="292"/>
      <c r="G37" s="292"/>
      <c r="H37" s="292"/>
      <c r="I37" s="292"/>
      <c r="J37" s="292"/>
      <c r="K37" s="292"/>
      <c r="L37" s="292"/>
      <c r="M37" s="292"/>
      <c r="N37" s="293"/>
    </row>
    <row r="38" spans="2:14" ht="15.75" thickBot="1">
      <c r="B38" s="291"/>
      <c r="C38" s="292"/>
      <c r="D38" s="292"/>
      <c r="E38" s="292"/>
      <c r="F38" s="292"/>
      <c r="G38" s="292"/>
      <c r="H38" s="292"/>
      <c r="I38" s="292"/>
      <c r="J38" s="292"/>
      <c r="K38" s="292"/>
      <c r="L38" s="292"/>
      <c r="M38" s="292"/>
      <c r="N38" s="293"/>
    </row>
    <row r="39" spans="2:14" ht="32.25" customHeight="1">
      <c r="B39" s="297" t="s">
        <v>29</v>
      </c>
      <c r="C39" s="298"/>
      <c r="D39" s="298"/>
      <c r="E39" s="298"/>
      <c r="F39" s="298"/>
      <c r="G39" s="298"/>
      <c r="H39" s="298"/>
      <c r="I39" s="298"/>
      <c r="J39" s="298"/>
      <c r="K39" s="298"/>
      <c r="L39" s="298"/>
      <c r="M39" s="298"/>
      <c r="N39" s="299"/>
    </row>
    <row r="40" spans="2:14" ht="15.75" thickBot="1">
      <c r="B40" s="300"/>
      <c r="C40" s="301"/>
      <c r="D40" s="301"/>
      <c r="E40" s="301"/>
      <c r="F40" s="301"/>
      <c r="G40" s="301"/>
      <c r="H40" s="301"/>
      <c r="I40" s="301"/>
      <c r="J40" s="301"/>
      <c r="K40" s="301"/>
      <c r="L40" s="301"/>
      <c r="M40" s="301"/>
      <c r="N40" s="302"/>
    </row>
    <row r="41" spans="2:14" ht="18.75">
      <c r="B41" s="303" t="s">
        <v>30</v>
      </c>
      <c r="C41" s="304"/>
      <c r="D41" s="304"/>
      <c r="E41" s="304"/>
      <c r="F41" s="304"/>
      <c r="G41" s="304"/>
      <c r="H41" s="304"/>
      <c r="I41" s="304"/>
      <c r="J41" s="247"/>
      <c r="K41" s="247"/>
      <c r="L41" s="247"/>
      <c r="M41" s="247"/>
      <c r="N41" s="248"/>
    </row>
    <row r="42" spans="2:14" ht="15.75">
      <c r="B42" s="305" t="s">
        <v>31</v>
      </c>
      <c r="C42" s="306"/>
      <c r="D42" s="307" t="s">
        <v>227</v>
      </c>
      <c r="E42" s="307"/>
      <c r="F42" s="307"/>
      <c r="G42" s="307"/>
      <c r="H42" s="307"/>
      <c r="I42" s="307"/>
      <c r="J42" s="307"/>
      <c r="K42" s="307"/>
      <c r="L42" s="307"/>
      <c r="M42" s="307"/>
      <c r="N42" s="308"/>
    </row>
    <row r="43" spans="2:14" ht="18" customHeight="1">
      <c r="B43" s="288"/>
      <c r="C43" s="289"/>
      <c r="D43" s="257"/>
      <c r="E43" s="257"/>
      <c r="F43" s="257"/>
      <c r="G43" s="257"/>
      <c r="H43" s="257"/>
      <c r="I43" s="258" t="s">
        <v>32</v>
      </c>
      <c r="J43" s="257"/>
      <c r="K43" s="257" t="s">
        <v>252</v>
      </c>
      <c r="L43" s="257"/>
      <c r="M43" s="257"/>
      <c r="N43" s="259"/>
    </row>
    <row r="44" spans="2:14" ht="18" customHeight="1">
      <c r="B44" s="294" t="s">
        <v>227</v>
      </c>
      <c r="C44" s="295"/>
      <c r="D44" s="295"/>
      <c r="E44" s="295"/>
      <c r="F44" s="295"/>
      <c r="G44" s="295"/>
      <c r="H44" s="295"/>
      <c r="I44" s="295"/>
      <c r="J44" s="295"/>
      <c r="K44" s="295"/>
      <c r="L44" s="295"/>
      <c r="M44" s="295"/>
      <c r="N44" s="296"/>
    </row>
    <row r="45" spans="2:14" ht="21.75">
      <c r="B45" s="260" t="s">
        <v>33</v>
      </c>
      <c r="C45" s="261"/>
      <c r="D45" s="262"/>
      <c r="E45" s="263"/>
      <c r="F45" s="282"/>
      <c r="G45" s="282"/>
      <c r="H45" s="263"/>
      <c r="I45" s="250" t="s">
        <v>34</v>
      </c>
      <c r="J45" s="277"/>
      <c r="K45" s="263"/>
      <c r="L45" s="278"/>
      <c r="M45" s="263"/>
      <c r="N45" s="264"/>
    </row>
    <row r="46" spans="2:14" ht="6.6" customHeight="1">
      <c r="B46" s="280"/>
      <c r="C46" s="281"/>
      <c r="D46" s="262"/>
      <c r="E46" s="262"/>
      <c r="F46" s="281"/>
      <c r="G46" s="281"/>
      <c r="H46" s="262"/>
      <c r="I46" s="262"/>
      <c r="J46" s="262"/>
      <c r="K46" s="262"/>
      <c r="L46" s="262"/>
      <c r="M46" s="262"/>
      <c r="N46" s="265"/>
    </row>
    <row r="47" spans="2:14" ht="18.600000000000001" customHeight="1">
      <c r="B47" s="249" t="s">
        <v>35</v>
      </c>
      <c r="C47" s="250"/>
      <c r="D47" s="283" t="s">
        <v>36</v>
      </c>
      <c r="E47" s="283"/>
      <c r="F47" s="283"/>
      <c r="G47" s="283"/>
      <c r="H47" s="283"/>
      <c r="I47" s="283"/>
      <c r="J47" s="283"/>
      <c r="K47" s="283"/>
      <c r="L47" s="283"/>
      <c r="M47" s="283"/>
      <c r="N47" s="284"/>
    </row>
    <row r="48" spans="2:14" ht="21.75">
      <c r="B48" s="280"/>
      <c r="C48" s="281"/>
      <c r="D48" s="262" t="s">
        <v>37</v>
      </c>
      <c r="E48" s="257"/>
      <c r="F48" s="257"/>
      <c r="G48" s="257"/>
      <c r="H48" s="257"/>
      <c r="I48" s="258" t="s">
        <v>38</v>
      </c>
      <c r="J48" s="257"/>
      <c r="K48" s="257"/>
      <c r="L48" s="257"/>
      <c r="M48" s="257"/>
      <c r="N48" s="270" t="s">
        <v>34</v>
      </c>
    </row>
    <row r="49" spans="2:14" ht="16.5" customHeight="1">
      <c r="B49" s="285" t="s">
        <v>39</v>
      </c>
      <c r="C49" s="286"/>
      <c r="D49" s="286"/>
      <c r="E49" s="286"/>
      <c r="F49" s="286"/>
      <c r="G49" s="286"/>
      <c r="H49" s="286"/>
      <c r="I49" s="286"/>
      <c r="J49" s="286"/>
      <c r="K49" s="286"/>
      <c r="L49" s="286"/>
      <c r="M49" s="286"/>
      <c r="N49" s="287"/>
    </row>
    <row r="50" spans="2:14">
      <c r="B50" s="285"/>
      <c r="C50" s="286"/>
      <c r="D50" s="286"/>
      <c r="E50" s="286"/>
      <c r="F50" s="286"/>
      <c r="G50" s="286"/>
      <c r="H50" s="286"/>
      <c r="I50" s="286"/>
      <c r="J50" s="286"/>
      <c r="K50" s="286"/>
      <c r="L50" s="286"/>
      <c r="M50" s="286"/>
      <c r="N50" s="287"/>
    </row>
    <row r="51" spans="2:14" ht="21.75">
      <c r="B51" s="280"/>
      <c r="C51" s="281"/>
      <c r="D51" s="262"/>
      <c r="E51" s="262"/>
      <c r="F51" s="281"/>
      <c r="G51" s="281"/>
      <c r="H51" s="262"/>
      <c r="I51" s="262"/>
      <c r="J51" s="262"/>
      <c r="K51" s="262"/>
      <c r="L51" s="262"/>
      <c r="M51" s="262"/>
      <c r="N51" s="265"/>
    </row>
  </sheetData>
  <mergeCells count="34">
    <mergeCell ref="B18:C18"/>
    <mergeCell ref="F18:G18"/>
    <mergeCell ref="B2:N2"/>
    <mergeCell ref="B3:N3"/>
    <mergeCell ref="B4:N4"/>
    <mergeCell ref="B5:G5"/>
    <mergeCell ref="B7:E7"/>
    <mergeCell ref="F8:G8"/>
    <mergeCell ref="B9:N9"/>
    <mergeCell ref="B10:N10"/>
    <mergeCell ref="B11:N17"/>
    <mergeCell ref="B19:N19"/>
    <mergeCell ref="B20:N20"/>
    <mergeCell ref="F21:N21"/>
    <mergeCell ref="F22:N22"/>
    <mergeCell ref="F23:N23"/>
    <mergeCell ref="B24:C24"/>
    <mergeCell ref="F24:G24"/>
    <mergeCell ref="F34:G34"/>
    <mergeCell ref="B35:N38"/>
    <mergeCell ref="B44:N44"/>
    <mergeCell ref="B39:N40"/>
    <mergeCell ref="B41:I41"/>
    <mergeCell ref="B42:C42"/>
    <mergeCell ref="D42:N42"/>
    <mergeCell ref="B43:C43"/>
    <mergeCell ref="B51:C51"/>
    <mergeCell ref="F51:G51"/>
    <mergeCell ref="F45:G45"/>
    <mergeCell ref="B46:C46"/>
    <mergeCell ref="F46:G46"/>
    <mergeCell ref="D47:N47"/>
    <mergeCell ref="B48:C48"/>
    <mergeCell ref="B49:N50"/>
  </mergeCells>
  <pageMargins left="0.7" right="0.7" top="0.75" bottom="0.75" header="0.3" footer="0.3"/>
  <pageSetup scale="69"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W267"/>
  <sheetViews>
    <sheetView showGridLines="0" zoomScaleNormal="100" zoomScaleSheetLayoutView="80" zoomScalePageLayoutView="90" workbookViewId="0">
      <selection activeCell="E14" sqref="E14"/>
    </sheetView>
  </sheetViews>
  <sheetFormatPr defaultColWidth="9" defaultRowHeight="12.75"/>
  <cols>
    <col min="1" max="1" width="5.375" style="1" bestFit="1" customWidth="1"/>
    <col min="2" max="2" width="8.875" style="1" customWidth="1"/>
    <col min="3" max="3" width="80.375" style="1" customWidth="1"/>
    <col min="4" max="4" width="27.125" style="1" customWidth="1"/>
    <col min="5" max="5" width="23.375" style="1" customWidth="1"/>
    <col min="6" max="6" width="18" style="2" customWidth="1"/>
    <col min="7" max="7" width="16.625" style="1" customWidth="1"/>
    <col min="8" max="8" width="23.625" style="58" customWidth="1"/>
    <col min="9" max="9" width="9" style="1"/>
    <col min="10" max="10" width="9.625" style="1" bestFit="1" customWidth="1"/>
    <col min="11" max="16384" width="9" style="1"/>
  </cols>
  <sheetData>
    <row r="1" spans="1:23" s="6" customFormat="1" ht="15" customHeight="1">
      <c r="A1" s="5"/>
      <c r="B1" s="354"/>
      <c r="C1" s="354"/>
      <c r="D1" s="354"/>
      <c r="E1" s="354"/>
      <c r="F1" s="354"/>
      <c r="G1" s="354"/>
      <c r="H1" s="354"/>
    </row>
    <row r="2" spans="1:23" s="6" customFormat="1" ht="18" customHeight="1">
      <c r="A2" s="5"/>
      <c r="B2" s="358" t="s">
        <v>253</v>
      </c>
      <c r="C2" s="359"/>
      <c r="D2" s="359"/>
      <c r="E2" s="359"/>
      <c r="F2" s="359"/>
      <c r="G2" s="359"/>
      <c r="H2" s="360"/>
    </row>
    <row r="3" spans="1:23" s="6" customFormat="1" ht="18" customHeight="1">
      <c r="A3" s="5"/>
      <c r="B3" s="361"/>
      <c r="C3" s="362"/>
      <c r="D3" s="362"/>
      <c r="E3" s="362"/>
      <c r="F3" s="362"/>
      <c r="G3" s="362"/>
      <c r="H3" s="363"/>
    </row>
    <row r="4" spans="1:23" s="6" customFormat="1" ht="18" customHeight="1">
      <c r="A4" s="5"/>
      <c r="B4" s="361"/>
      <c r="C4" s="362"/>
      <c r="D4" s="362"/>
      <c r="E4" s="362"/>
      <c r="F4" s="362"/>
      <c r="G4" s="362"/>
      <c r="H4" s="363"/>
    </row>
    <row r="5" spans="1:23" s="6" customFormat="1" ht="18" customHeight="1">
      <c r="A5" s="5"/>
      <c r="B5" s="361"/>
      <c r="C5" s="362"/>
      <c r="D5" s="362"/>
      <c r="E5" s="362"/>
      <c r="F5" s="362"/>
      <c r="G5" s="362"/>
      <c r="H5" s="363"/>
    </row>
    <row r="6" spans="1:23" s="6" customFormat="1" ht="10.5" customHeight="1">
      <c r="A6" s="5"/>
      <c r="B6" s="361"/>
      <c r="C6" s="362"/>
      <c r="D6" s="362"/>
      <c r="E6" s="362"/>
      <c r="F6" s="362"/>
      <c r="G6" s="362"/>
      <c r="H6" s="363"/>
    </row>
    <row r="7" spans="1:23" s="6" customFormat="1" ht="12" customHeight="1">
      <c r="A7" s="5"/>
      <c r="B7" s="364" t="s">
        <v>40</v>
      </c>
      <c r="C7" s="365"/>
      <c r="D7" s="365"/>
      <c r="E7" s="365"/>
      <c r="F7" s="365"/>
      <c r="G7" s="365"/>
      <c r="H7" s="366"/>
    </row>
    <row r="8" spans="1:23" s="6" customFormat="1" ht="12" customHeight="1">
      <c r="A8" s="5"/>
      <c r="B8" s="355"/>
      <c r="C8" s="356"/>
      <c r="D8" s="356"/>
      <c r="E8" s="356"/>
      <c r="F8" s="356"/>
      <c r="G8" s="356"/>
      <c r="H8" s="357"/>
    </row>
    <row r="9" spans="1:23" s="6" customFormat="1" ht="24.95" customHeight="1">
      <c r="A9" s="5"/>
      <c r="B9" s="130" t="s">
        <v>41</v>
      </c>
      <c r="C9" s="235" t="s">
        <v>226</v>
      </c>
      <c r="D9" s="226" t="s">
        <v>42</v>
      </c>
      <c r="E9" s="234">
        <v>3113</v>
      </c>
      <c r="F9" s="110"/>
      <c r="G9" s="110"/>
      <c r="H9" s="111"/>
    </row>
    <row r="10" spans="1:23" s="57" customFormat="1" ht="16.5" thickBot="1">
      <c r="A10" s="56"/>
      <c r="B10" s="119"/>
      <c r="C10" s="103"/>
      <c r="D10" s="104"/>
      <c r="E10" s="104"/>
      <c r="F10" s="105"/>
      <c r="G10" s="132" t="s">
        <v>43</v>
      </c>
      <c r="H10" s="129" t="s">
        <v>44</v>
      </c>
    </row>
    <row r="11" spans="1:23" s="55" customFormat="1" ht="15.75" customHeight="1">
      <c r="B11" s="133" t="s">
        <v>45</v>
      </c>
      <c r="C11" s="134"/>
      <c r="D11" s="135"/>
      <c r="E11" s="135"/>
      <c r="F11" s="136"/>
      <c r="G11" s="238"/>
      <c r="H11" s="239">
        <v>164500</v>
      </c>
    </row>
    <row r="12" spans="1:23" s="55" customFormat="1" ht="15.75" customHeight="1">
      <c r="B12" s="120"/>
      <c r="C12" s="148"/>
      <c r="D12" s="149"/>
      <c r="E12" s="149"/>
      <c r="F12" s="150"/>
      <c r="G12" s="151"/>
      <c r="H12" s="121"/>
    </row>
    <row r="13" spans="1:23" s="55" customFormat="1" ht="23.25">
      <c r="B13" s="186" t="s">
        <v>46</v>
      </c>
      <c r="C13" s="187"/>
      <c r="D13" s="188"/>
      <c r="E13" s="188"/>
      <c r="F13" s="189"/>
      <c r="G13" s="190"/>
      <c r="H13" s="191"/>
    </row>
    <row r="14" spans="1:23" ht="15">
      <c r="A14" s="46"/>
      <c r="B14" s="152" t="s">
        <v>47</v>
      </c>
      <c r="C14" s="39"/>
      <c r="D14" s="40"/>
      <c r="E14" s="40"/>
      <c r="F14" s="22"/>
      <c r="G14" s="23"/>
      <c r="H14" s="61"/>
      <c r="K14" s="21"/>
    </row>
    <row r="15" spans="1:23" ht="15">
      <c r="A15" s="7"/>
      <c r="B15" s="123" t="s">
        <v>48</v>
      </c>
      <c r="C15" s="124"/>
      <c r="D15" s="125"/>
      <c r="E15" s="125"/>
      <c r="F15" s="126"/>
      <c r="G15" s="127"/>
      <c r="H15" s="128"/>
      <c r="J15" s="69"/>
    </row>
    <row r="16" spans="1:23" s="3" customFormat="1" ht="17.100000000000001" customHeight="1">
      <c r="A16" s="1"/>
      <c r="B16" s="192" t="s">
        <v>49</v>
      </c>
      <c r="C16" s="153"/>
      <c r="D16" s="153"/>
      <c r="E16" s="153"/>
      <c r="F16" s="153"/>
      <c r="G16" s="153"/>
      <c r="H16" s="154"/>
      <c r="J16" s="69"/>
      <c r="K16" s="1"/>
      <c r="L16" s="1"/>
      <c r="M16" s="1"/>
      <c r="N16" s="1"/>
      <c r="O16" s="1"/>
      <c r="P16" s="1"/>
      <c r="Q16" s="1"/>
      <c r="R16" s="1"/>
      <c r="S16" s="1"/>
      <c r="T16" s="1"/>
      <c r="U16" s="1"/>
      <c r="V16" s="1"/>
      <c r="W16" s="1"/>
    </row>
    <row r="17" spans="1:23" s="7" customFormat="1" ht="33" customHeight="1">
      <c r="A17" s="1"/>
      <c r="B17" s="175" t="s">
        <v>50</v>
      </c>
      <c r="C17" s="175" t="s">
        <v>51</v>
      </c>
      <c r="D17" s="176" t="s">
        <v>52</v>
      </c>
      <c r="E17" s="177" t="s">
        <v>53</v>
      </c>
      <c r="F17" s="177" t="s">
        <v>54</v>
      </c>
      <c r="G17" s="175" t="s">
        <v>55</v>
      </c>
      <c r="H17" s="178" t="s">
        <v>56</v>
      </c>
      <c r="J17" s="1"/>
      <c r="K17" s="1"/>
      <c r="L17" s="1"/>
      <c r="M17" s="1"/>
      <c r="N17" s="1"/>
      <c r="O17" s="1"/>
      <c r="P17" s="1"/>
      <c r="Q17" s="1"/>
      <c r="R17" s="1"/>
      <c r="S17" s="1"/>
      <c r="T17" s="1"/>
      <c r="U17" s="1"/>
      <c r="V17" s="1"/>
      <c r="W17" s="1"/>
    </row>
    <row r="18" spans="1:23" s="230" customFormat="1" ht="15.95" customHeight="1">
      <c r="A18" s="229"/>
      <c r="B18" s="67" t="s">
        <v>57</v>
      </c>
      <c r="C18" s="41" t="s">
        <v>58</v>
      </c>
      <c r="D18" s="47">
        <v>0</v>
      </c>
      <c r="E18" s="236">
        <v>0</v>
      </c>
      <c r="F18" s="66">
        <v>0</v>
      </c>
      <c r="G18" s="66">
        <v>0</v>
      </c>
      <c r="H18" s="43">
        <f>F18+G18</f>
        <v>0</v>
      </c>
      <c r="J18" s="231"/>
      <c r="K18" s="231"/>
      <c r="L18" s="231"/>
      <c r="M18" s="231"/>
      <c r="N18" s="231"/>
      <c r="O18" s="231"/>
      <c r="P18" s="231"/>
      <c r="Q18" s="231"/>
      <c r="R18" s="231"/>
      <c r="S18" s="231"/>
      <c r="T18" s="231"/>
      <c r="U18" s="231"/>
      <c r="V18" s="231"/>
      <c r="W18" s="231"/>
    </row>
    <row r="19" spans="1:23" ht="15.95" customHeight="1">
      <c r="A19" s="8"/>
      <c r="B19" s="109" t="s">
        <v>57</v>
      </c>
      <c r="C19" s="41" t="s">
        <v>58</v>
      </c>
      <c r="D19" s="47">
        <v>0</v>
      </c>
      <c r="E19" s="236">
        <v>0</v>
      </c>
      <c r="F19" s="66">
        <v>0</v>
      </c>
      <c r="G19" s="66">
        <v>0</v>
      </c>
      <c r="H19" s="232">
        <f t="shared" ref="H19:H22" si="0">F19+G19</f>
        <v>0</v>
      </c>
      <c r="J19" s="3"/>
      <c r="K19" s="3"/>
      <c r="L19" s="3"/>
      <c r="M19" s="3"/>
      <c r="N19" s="3"/>
      <c r="O19" s="3"/>
      <c r="P19" s="3"/>
      <c r="Q19" s="3"/>
      <c r="R19" s="3"/>
      <c r="S19" s="3"/>
      <c r="T19" s="3"/>
      <c r="U19" s="3"/>
      <c r="V19" s="3"/>
      <c r="W19" s="3"/>
    </row>
    <row r="20" spans="1:23" ht="15.95" customHeight="1">
      <c r="A20" s="8"/>
      <c r="B20" s="67" t="s">
        <v>57</v>
      </c>
      <c r="C20" s="41" t="s">
        <v>58</v>
      </c>
      <c r="D20" s="47">
        <v>0</v>
      </c>
      <c r="E20" s="236">
        <v>0</v>
      </c>
      <c r="F20" s="66">
        <v>0</v>
      </c>
      <c r="G20" s="66">
        <v>0</v>
      </c>
      <c r="H20" s="43">
        <f t="shared" si="0"/>
        <v>0</v>
      </c>
      <c r="J20" s="3"/>
      <c r="K20" s="3"/>
      <c r="L20" s="3"/>
      <c r="M20" s="3"/>
      <c r="N20" s="3"/>
      <c r="O20" s="3"/>
      <c r="P20" s="3"/>
      <c r="Q20" s="3"/>
      <c r="R20" s="3"/>
      <c r="S20" s="3"/>
      <c r="T20" s="3"/>
      <c r="U20" s="3"/>
      <c r="V20" s="3"/>
      <c r="W20" s="3"/>
    </row>
    <row r="21" spans="1:23" ht="15.95" customHeight="1">
      <c r="A21" s="8"/>
      <c r="B21" s="67" t="s">
        <v>57</v>
      </c>
      <c r="C21" s="41" t="s">
        <v>58</v>
      </c>
      <c r="D21" s="47">
        <v>0</v>
      </c>
      <c r="E21" s="236">
        <v>0</v>
      </c>
      <c r="F21" s="66">
        <v>0</v>
      </c>
      <c r="G21" s="66">
        <v>0</v>
      </c>
      <c r="H21" s="43">
        <f t="shared" si="0"/>
        <v>0</v>
      </c>
      <c r="J21" s="3"/>
      <c r="K21" s="3"/>
      <c r="L21" s="3"/>
      <c r="M21" s="3"/>
      <c r="N21" s="3"/>
      <c r="O21" s="3"/>
      <c r="P21" s="3"/>
      <c r="Q21" s="3"/>
      <c r="R21" s="3"/>
      <c r="S21" s="3"/>
      <c r="T21" s="3"/>
      <c r="U21" s="3"/>
      <c r="V21" s="3"/>
      <c r="W21" s="3"/>
    </row>
    <row r="22" spans="1:23" ht="15.95" customHeight="1">
      <c r="A22" s="8"/>
      <c r="B22" s="67" t="s">
        <v>57</v>
      </c>
      <c r="C22" s="41" t="s">
        <v>58</v>
      </c>
      <c r="D22" s="47">
        <v>0</v>
      </c>
      <c r="E22" s="236">
        <v>0</v>
      </c>
      <c r="F22" s="66">
        <v>0</v>
      </c>
      <c r="G22" s="66">
        <v>0</v>
      </c>
      <c r="H22" s="43">
        <f t="shared" si="0"/>
        <v>0</v>
      </c>
      <c r="J22" s="3"/>
      <c r="K22" s="3"/>
      <c r="L22" s="3"/>
      <c r="M22" s="3"/>
      <c r="N22" s="3"/>
      <c r="O22" s="3"/>
      <c r="P22" s="3"/>
      <c r="Q22" s="3"/>
      <c r="R22" s="3"/>
      <c r="S22" s="3"/>
      <c r="T22" s="3"/>
      <c r="U22" s="3"/>
      <c r="V22" s="3"/>
      <c r="W22" s="3"/>
    </row>
    <row r="23" spans="1:23" ht="15">
      <c r="B23" s="179"/>
      <c r="C23" s="180"/>
      <c r="D23" s="180"/>
      <c r="E23" s="180"/>
      <c r="F23" s="181"/>
      <c r="G23" s="181"/>
      <c r="H23" s="182">
        <f>SUM(H18:H22)</f>
        <v>0</v>
      </c>
    </row>
    <row r="24" spans="1:23" ht="15.75">
      <c r="B24" s="338" t="s">
        <v>59</v>
      </c>
      <c r="C24" s="338"/>
      <c r="D24" s="338"/>
      <c r="E24" s="338"/>
      <c r="F24" s="338"/>
      <c r="G24" s="338"/>
      <c r="H24" s="338"/>
    </row>
    <row r="25" spans="1:23" ht="30.75" customHeight="1">
      <c r="B25" s="339" t="s">
        <v>60</v>
      </c>
      <c r="C25" s="340"/>
      <c r="D25" s="340"/>
      <c r="E25" s="340"/>
      <c r="F25" s="340"/>
      <c r="G25" s="340"/>
      <c r="H25" s="341"/>
    </row>
    <row r="26" spans="1:23" s="3" customFormat="1" ht="17.100000000000001" customHeight="1">
      <c r="A26" s="1"/>
      <c r="B26" s="192" t="s">
        <v>61</v>
      </c>
      <c r="C26" s="153"/>
      <c r="D26" s="153"/>
      <c r="E26" s="153"/>
      <c r="F26" s="153"/>
      <c r="G26" s="153"/>
      <c r="H26" s="154"/>
      <c r="J26" s="1"/>
      <c r="K26" s="1"/>
      <c r="L26" s="1"/>
      <c r="M26" s="1"/>
      <c r="N26" s="1"/>
      <c r="O26" s="1"/>
      <c r="P26" s="1"/>
      <c r="Q26" s="1"/>
      <c r="R26" s="1"/>
      <c r="S26" s="1"/>
      <c r="T26" s="1"/>
      <c r="U26" s="1"/>
      <c r="V26" s="1"/>
      <c r="W26" s="1"/>
    </row>
    <row r="27" spans="1:23" s="7" customFormat="1" ht="24.75" customHeight="1">
      <c r="A27" s="1"/>
      <c r="B27" s="175" t="s">
        <v>50</v>
      </c>
      <c r="C27" s="175" t="s">
        <v>62</v>
      </c>
      <c r="D27" s="176"/>
      <c r="E27" s="176"/>
      <c r="F27" s="177" t="s">
        <v>63</v>
      </c>
      <c r="G27" s="175"/>
      <c r="H27" s="178" t="s">
        <v>56</v>
      </c>
      <c r="J27" s="1"/>
      <c r="K27" s="1"/>
      <c r="L27" s="1"/>
      <c r="M27" s="1"/>
      <c r="N27" s="1"/>
      <c r="O27" s="1"/>
      <c r="P27" s="1"/>
      <c r="Q27" s="1"/>
      <c r="R27" s="1"/>
      <c r="S27" s="1"/>
      <c r="T27" s="1"/>
      <c r="U27" s="1"/>
      <c r="V27" s="1"/>
      <c r="W27" s="1"/>
    </row>
    <row r="28" spans="1:23" ht="15">
      <c r="B28" s="102" t="s">
        <v>64</v>
      </c>
      <c r="C28" s="44" t="s">
        <v>65</v>
      </c>
      <c r="D28" s="266">
        <v>0</v>
      </c>
      <c r="E28" s="267"/>
      <c r="F28" s="66">
        <v>0</v>
      </c>
      <c r="G28" s="106"/>
      <c r="H28" s="43">
        <f>F28</f>
        <v>0</v>
      </c>
    </row>
    <row r="29" spans="1:23" ht="15">
      <c r="B29" s="102" t="s">
        <v>66</v>
      </c>
      <c r="C29" s="44" t="s">
        <v>67</v>
      </c>
      <c r="D29" s="266">
        <f>D18</f>
        <v>0</v>
      </c>
      <c r="E29" s="267"/>
      <c r="F29" s="66">
        <v>0</v>
      </c>
      <c r="G29" s="106"/>
      <c r="H29" s="43">
        <f>F29</f>
        <v>0</v>
      </c>
    </row>
    <row r="30" spans="1:23" ht="15">
      <c r="B30" s="179"/>
      <c r="C30" s="180"/>
      <c r="D30" s="180"/>
      <c r="E30" s="180"/>
      <c r="F30" s="181"/>
      <c r="G30" s="181"/>
      <c r="H30" s="182">
        <f>SUM(H28:H29)</f>
        <v>0</v>
      </c>
    </row>
    <row r="31" spans="1:23" ht="15.75">
      <c r="B31" s="338" t="s">
        <v>59</v>
      </c>
      <c r="C31" s="338"/>
      <c r="D31" s="338"/>
      <c r="E31" s="338"/>
      <c r="F31" s="338"/>
      <c r="G31" s="338"/>
      <c r="H31" s="338"/>
    </row>
    <row r="32" spans="1:23" ht="31.5" customHeight="1">
      <c r="B32" s="339" t="s">
        <v>60</v>
      </c>
      <c r="C32" s="340"/>
      <c r="D32" s="340"/>
      <c r="E32" s="340"/>
      <c r="F32" s="340"/>
      <c r="G32" s="340"/>
      <c r="H32" s="341"/>
    </row>
    <row r="33" spans="1:23" s="3" customFormat="1" ht="17.100000000000001" customHeight="1">
      <c r="A33" s="1"/>
      <c r="B33" s="192" t="s">
        <v>68</v>
      </c>
      <c r="C33" s="153"/>
      <c r="D33" s="153"/>
      <c r="E33" s="153"/>
      <c r="F33" s="153"/>
      <c r="G33" s="153"/>
      <c r="H33" s="154"/>
      <c r="J33" s="1"/>
      <c r="K33" s="1"/>
      <c r="L33" s="1"/>
      <c r="M33" s="1"/>
      <c r="N33" s="1"/>
      <c r="O33" s="1"/>
      <c r="P33" s="1"/>
      <c r="Q33" s="1"/>
      <c r="R33" s="1"/>
      <c r="S33" s="1"/>
      <c r="T33" s="1"/>
      <c r="U33" s="1"/>
      <c r="V33" s="1"/>
      <c r="W33" s="1"/>
    </row>
    <row r="34" spans="1:23" s="7" customFormat="1" ht="33.75" customHeight="1">
      <c r="A34" s="1"/>
      <c r="B34" s="183" t="s">
        <v>50</v>
      </c>
      <c r="C34" s="175" t="s">
        <v>51</v>
      </c>
      <c r="D34" s="176" t="s">
        <v>52</v>
      </c>
      <c r="E34" s="177" t="s">
        <v>53</v>
      </c>
      <c r="F34" s="177" t="s">
        <v>54</v>
      </c>
      <c r="G34" s="175" t="s">
        <v>55</v>
      </c>
      <c r="H34" s="178" t="s">
        <v>56</v>
      </c>
      <c r="J34" s="1"/>
      <c r="K34" s="1"/>
      <c r="L34" s="1"/>
      <c r="M34" s="1"/>
      <c r="N34" s="1"/>
      <c r="O34" s="1"/>
      <c r="P34" s="1"/>
      <c r="Q34" s="1"/>
      <c r="R34" s="1"/>
      <c r="S34" s="1"/>
      <c r="T34" s="1"/>
      <c r="U34" s="1"/>
      <c r="V34" s="1"/>
      <c r="W34" s="1"/>
    </row>
    <row r="35" spans="1:23" ht="15.95" customHeight="1">
      <c r="A35" s="8"/>
      <c r="B35" s="67" t="s">
        <v>57</v>
      </c>
      <c r="C35" s="41" t="s">
        <v>58</v>
      </c>
      <c r="D35" s="47">
        <v>0</v>
      </c>
      <c r="E35" s="236">
        <v>0</v>
      </c>
      <c r="F35" s="66">
        <v>0</v>
      </c>
      <c r="G35" s="66">
        <v>0</v>
      </c>
      <c r="H35" s="43">
        <f>F35+G35</f>
        <v>0</v>
      </c>
      <c r="J35" s="3"/>
      <c r="K35" s="3"/>
      <c r="L35" s="3"/>
      <c r="M35" s="3"/>
      <c r="N35" s="3"/>
      <c r="O35" s="3"/>
      <c r="P35" s="3"/>
      <c r="Q35" s="3"/>
      <c r="R35" s="3"/>
      <c r="S35" s="3"/>
      <c r="T35" s="3"/>
      <c r="U35" s="3"/>
      <c r="V35" s="3"/>
      <c r="W35" s="3"/>
    </row>
    <row r="36" spans="1:23" ht="15.95" customHeight="1">
      <c r="A36" s="8"/>
      <c r="B36" s="67" t="s">
        <v>57</v>
      </c>
      <c r="C36" s="41" t="s">
        <v>58</v>
      </c>
      <c r="D36" s="47">
        <v>0</v>
      </c>
      <c r="E36" s="236">
        <v>0</v>
      </c>
      <c r="F36" s="66">
        <v>0</v>
      </c>
      <c r="G36" s="66">
        <v>0</v>
      </c>
      <c r="H36" s="43">
        <f t="shared" ref="H36:H37" si="1">F36+G36</f>
        <v>0</v>
      </c>
      <c r="J36" s="3"/>
      <c r="K36" s="3"/>
      <c r="L36" s="3"/>
      <c r="M36" s="3"/>
      <c r="N36" s="3"/>
      <c r="O36" s="3"/>
      <c r="P36" s="3"/>
      <c r="Q36" s="3"/>
      <c r="R36" s="3"/>
      <c r="S36" s="3"/>
      <c r="T36" s="3"/>
      <c r="U36" s="3"/>
      <c r="V36" s="3"/>
      <c r="W36" s="3"/>
    </row>
    <row r="37" spans="1:23" ht="15.95" customHeight="1">
      <c r="A37" s="8"/>
      <c r="B37" s="67" t="s">
        <v>57</v>
      </c>
      <c r="C37" s="41" t="s">
        <v>58</v>
      </c>
      <c r="D37" s="47">
        <v>0</v>
      </c>
      <c r="E37" s="236">
        <v>0</v>
      </c>
      <c r="F37" s="66">
        <v>0</v>
      </c>
      <c r="G37" s="66">
        <v>0</v>
      </c>
      <c r="H37" s="43">
        <f t="shared" si="1"/>
        <v>0</v>
      </c>
      <c r="J37" s="3"/>
      <c r="K37" s="3"/>
      <c r="L37" s="3"/>
      <c r="M37" s="3"/>
      <c r="N37" s="3"/>
      <c r="O37" s="3"/>
      <c r="P37" s="3"/>
      <c r="Q37" s="3"/>
      <c r="R37" s="3"/>
      <c r="S37" s="3"/>
      <c r="T37" s="3"/>
      <c r="U37" s="3"/>
      <c r="V37" s="3"/>
      <c r="W37" s="3"/>
    </row>
    <row r="38" spans="1:23" ht="15">
      <c r="B38" s="179"/>
      <c r="C38" s="180"/>
      <c r="D38" s="180"/>
      <c r="E38" s="180"/>
      <c r="F38" s="181"/>
      <c r="G38" s="181"/>
      <c r="H38" s="182">
        <f>SUM(H35:H37)</f>
        <v>0</v>
      </c>
    </row>
    <row r="39" spans="1:23" ht="15.75">
      <c r="B39" s="338" t="s">
        <v>59</v>
      </c>
      <c r="C39" s="338"/>
      <c r="D39" s="338"/>
      <c r="E39" s="338"/>
      <c r="F39" s="338"/>
      <c r="G39" s="338"/>
      <c r="H39" s="338"/>
    </row>
    <row r="40" spans="1:23" ht="33" customHeight="1">
      <c r="B40" s="339" t="s">
        <v>60</v>
      </c>
      <c r="C40" s="340"/>
      <c r="D40" s="340"/>
      <c r="E40" s="340"/>
      <c r="F40" s="340"/>
      <c r="G40" s="340"/>
      <c r="H40" s="341"/>
    </row>
    <row r="41" spans="1:23" s="3" customFormat="1" ht="17.100000000000001" customHeight="1">
      <c r="A41" s="1"/>
      <c r="B41" s="193" t="s">
        <v>69</v>
      </c>
      <c r="C41" s="153"/>
      <c r="D41" s="153"/>
      <c r="E41" s="153"/>
      <c r="F41" s="153"/>
      <c r="G41" s="153"/>
      <c r="H41" s="154"/>
      <c r="J41" s="1"/>
      <c r="K41" s="1"/>
      <c r="L41" s="1"/>
      <c r="M41" s="1"/>
      <c r="N41" s="1"/>
      <c r="O41" s="1"/>
      <c r="P41" s="1"/>
      <c r="Q41" s="1"/>
      <c r="R41" s="1"/>
      <c r="S41" s="1"/>
      <c r="T41" s="1"/>
      <c r="U41" s="1"/>
      <c r="V41" s="1"/>
      <c r="W41" s="1"/>
    </row>
    <row r="42" spans="1:23" s="7" customFormat="1" ht="30" customHeight="1">
      <c r="A42" s="1"/>
      <c r="B42" s="183" t="s">
        <v>50</v>
      </c>
      <c r="C42" s="175" t="s">
        <v>51</v>
      </c>
      <c r="D42" s="176" t="s">
        <v>52</v>
      </c>
      <c r="E42" s="177" t="s">
        <v>53</v>
      </c>
      <c r="F42" s="177" t="s">
        <v>54</v>
      </c>
      <c r="G42" s="175" t="s">
        <v>55</v>
      </c>
      <c r="H42" s="178" t="s">
        <v>56</v>
      </c>
      <c r="J42" s="1"/>
      <c r="K42" s="1"/>
      <c r="L42" s="1"/>
      <c r="M42" s="1"/>
      <c r="N42" s="1"/>
      <c r="O42" s="1"/>
      <c r="P42" s="1"/>
      <c r="Q42" s="1"/>
      <c r="R42" s="1"/>
      <c r="S42" s="1"/>
      <c r="T42" s="1"/>
      <c r="U42" s="1"/>
      <c r="V42" s="1"/>
      <c r="W42" s="1"/>
    </row>
    <row r="43" spans="1:23" ht="15.95" customHeight="1">
      <c r="A43" s="8"/>
      <c r="B43" s="67" t="s">
        <v>70</v>
      </c>
      <c r="C43" s="41" t="s">
        <v>58</v>
      </c>
      <c r="D43" s="47">
        <v>0</v>
      </c>
      <c r="E43" s="236">
        <v>0</v>
      </c>
      <c r="F43" s="66">
        <v>0</v>
      </c>
      <c r="G43" s="66">
        <v>0</v>
      </c>
      <c r="H43" s="43">
        <f>F43+G43</f>
        <v>0</v>
      </c>
      <c r="J43" s="3"/>
      <c r="K43" s="3"/>
      <c r="L43" s="3"/>
      <c r="M43" s="3"/>
      <c r="N43" s="3"/>
      <c r="O43" s="3"/>
      <c r="P43" s="3"/>
      <c r="Q43" s="3"/>
      <c r="R43" s="3"/>
      <c r="S43" s="3"/>
      <c r="T43" s="3"/>
      <c r="U43" s="3"/>
      <c r="V43" s="3"/>
      <c r="W43" s="3"/>
    </row>
    <row r="44" spans="1:23" ht="15.95" customHeight="1">
      <c r="A44" s="8"/>
      <c r="B44" s="67" t="s">
        <v>70</v>
      </c>
      <c r="C44" s="41" t="s">
        <v>58</v>
      </c>
      <c r="D44" s="47">
        <v>0</v>
      </c>
      <c r="E44" s="236">
        <v>0</v>
      </c>
      <c r="F44" s="66">
        <v>0</v>
      </c>
      <c r="G44" s="66">
        <v>0</v>
      </c>
      <c r="H44" s="43">
        <f>F44+G44</f>
        <v>0</v>
      </c>
      <c r="J44" s="3"/>
      <c r="K44" s="3"/>
      <c r="L44" s="3"/>
      <c r="M44" s="3"/>
      <c r="N44" s="3"/>
      <c r="O44" s="3"/>
      <c r="P44" s="3"/>
      <c r="Q44" s="3"/>
      <c r="R44" s="3"/>
      <c r="S44" s="3"/>
      <c r="T44" s="3"/>
      <c r="U44" s="3"/>
      <c r="V44" s="3"/>
      <c r="W44" s="3"/>
    </row>
    <row r="45" spans="1:23" ht="15">
      <c r="B45" s="185"/>
      <c r="C45" s="180"/>
      <c r="D45" s="180"/>
      <c r="E45" s="180"/>
      <c r="F45" s="181"/>
      <c r="G45" s="181"/>
      <c r="H45" s="182">
        <f>SUM(H43:H44)</f>
        <v>0</v>
      </c>
    </row>
    <row r="46" spans="1:23" ht="17.100000000000001" customHeight="1">
      <c r="B46" s="192" t="s">
        <v>71</v>
      </c>
      <c r="C46" s="153"/>
      <c r="D46" s="153"/>
      <c r="E46" s="153"/>
      <c r="F46" s="153"/>
      <c r="G46" s="153"/>
      <c r="H46" s="154"/>
    </row>
    <row r="47" spans="1:23" s="99" customFormat="1" ht="29.25" customHeight="1">
      <c r="B47" s="155" t="s">
        <v>50</v>
      </c>
      <c r="C47" s="175" t="s">
        <v>51</v>
      </c>
      <c r="D47" s="176" t="s">
        <v>52</v>
      </c>
      <c r="E47" s="177" t="s">
        <v>53</v>
      </c>
      <c r="F47" s="177" t="s">
        <v>54</v>
      </c>
      <c r="G47" s="175" t="s">
        <v>55</v>
      </c>
      <c r="H47" s="178" t="s">
        <v>56</v>
      </c>
    </row>
    <row r="48" spans="1:23" ht="15">
      <c r="B48" s="68" t="s">
        <v>72</v>
      </c>
      <c r="C48" s="41" t="s">
        <v>58</v>
      </c>
      <c r="D48" s="49">
        <v>0</v>
      </c>
      <c r="E48" s="237">
        <v>0</v>
      </c>
      <c r="F48" s="66">
        <v>0</v>
      </c>
      <c r="G48" s="66">
        <v>0</v>
      </c>
      <c r="H48" s="43">
        <f>F48+G48</f>
        <v>0</v>
      </c>
    </row>
    <row r="49" spans="1:23" ht="15">
      <c r="B49" s="185"/>
      <c r="C49" s="180"/>
      <c r="D49" s="180"/>
      <c r="E49" s="180"/>
      <c r="F49" s="181"/>
      <c r="G49" s="181"/>
      <c r="H49" s="182">
        <f>SUM(H48)</f>
        <v>0</v>
      </c>
    </row>
    <row r="50" spans="1:23" ht="15.75">
      <c r="B50" s="338" t="s">
        <v>59</v>
      </c>
      <c r="C50" s="338"/>
      <c r="D50" s="338"/>
      <c r="E50" s="338"/>
      <c r="F50" s="338"/>
      <c r="G50" s="338"/>
      <c r="H50" s="338"/>
    </row>
    <row r="51" spans="1:23" ht="29.25" customHeight="1">
      <c r="B51" s="339" t="s">
        <v>60</v>
      </c>
      <c r="C51" s="340"/>
      <c r="D51" s="340"/>
      <c r="E51" s="340"/>
      <c r="F51" s="340"/>
      <c r="G51" s="340"/>
      <c r="H51" s="341"/>
    </row>
    <row r="52" spans="1:23" s="3" customFormat="1" ht="17.100000000000001" customHeight="1">
      <c r="A52" s="1"/>
      <c r="B52" s="194" t="s">
        <v>73</v>
      </c>
      <c r="C52" s="195"/>
      <c r="D52" s="195"/>
      <c r="E52" s="195"/>
      <c r="F52" s="195"/>
      <c r="G52" s="195"/>
      <c r="H52" s="196"/>
      <c r="J52" s="1"/>
      <c r="K52" s="71"/>
      <c r="L52" s="1"/>
      <c r="M52" s="1"/>
      <c r="N52" s="1"/>
      <c r="O52" s="1"/>
      <c r="P52" s="1"/>
      <c r="Q52" s="1"/>
      <c r="R52" s="1"/>
      <c r="S52" s="1"/>
      <c r="T52" s="1"/>
      <c r="U52" s="1"/>
      <c r="V52" s="1"/>
      <c r="W52" s="1"/>
    </row>
    <row r="53" spans="1:23" s="100" customFormat="1" ht="33" customHeight="1">
      <c r="A53" s="99"/>
      <c r="B53" s="155" t="s">
        <v>50</v>
      </c>
      <c r="C53" s="175" t="s">
        <v>51</v>
      </c>
      <c r="D53" s="176" t="s">
        <v>52</v>
      </c>
      <c r="E53" s="177" t="s">
        <v>53</v>
      </c>
      <c r="F53" s="177" t="s">
        <v>54</v>
      </c>
      <c r="G53" s="175" t="s">
        <v>55</v>
      </c>
      <c r="H53" s="178" t="s">
        <v>56</v>
      </c>
      <c r="J53" s="99"/>
      <c r="K53" s="101"/>
      <c r="L53" s="99"/>
      <c r="M53" s="99"/>
      <c r="N53" s="99"/>
      <c r="O53" s="99"/>
      <c r="P53" s="99"/>
      <c r="Q53" s="99"/>
      <c r="R53" s="99"/>
      <c r="S53" s="99"/>
      <c r="T53" s="99"/>
      <c r="U53" s="99"/>
      <c r="V53" s="99"/>
      <c r="W53" s="99"/>
    </row>
    <row r="54" spans="1:23" ht="15.95" customHeight="1">
      <c r="A54" s="8"/>
      <c r="B54" s="67" t="s">
        <v>74</v>
      </c>
      <c r="C54" s="41" t="s">
        <v>58</v>
      </c>
      <c r="D54" s="47">
        <v>0</v>
      </c>
      <c r="E54" s="236">
        <v>0</v>
      </c>
      <c r="F54" s="66">
        <v>0</v>
      </c>
      <c r="G54" s="66">
        <v>0</v>
      </c>
      <c r="H54" s="43">
        <f>F54+G54</f>
        <v>0</v>
      </c>
      <c r="J54" s="3"/>
      <c r="K54" s="3"/>
      <c r="L54" s="3"/>
      <c r="M54" s="3"/>
      <c r="N54" s="3"/>
      <c r="O54" s="3"/>
      <c r="P54" s="3"/>
      <c r="Q54" s="3"/>
      <c r="R54" s="3"/>
      <c r="S54" s="3"/>
      <c r="T54" s="3"/>
      <c r="U54" s="3"/>
      <c r="V54" s="3"/>
      <c r="W54" s="3"/>
    </row>
    <row r="55" spans="1:23" ht="15">
      <c r="B55" s="185"/>
      <c r="C55" s="180"/>
      <c r="D55" s="180"/>
      <c r="E55" s="180"/>
      <c r="F55" s="181"/>
      <c r="G55" s="181"/>
      <c r="H55" s="182">
        <f>SUM(H53)</f>
        <v>0</v>
      </c>
      <c r="K55" s="71"/>
    </row>
    <row r="56" spans="1:23" ht="15.75">
      <c r="B56" s="338" t="s">
        <v>59</v>
      </c>
      <c r="C56" s="338"/>
      <c r="D56" s="338"/>
      <c r="E56" s="338"/>
      <c r="F56" s="338"/>
      <c r="G56" s="338"/>
      <c r="H56" s="338"/>
      <c r="K56" s="71"/>
    </row>
    <row r="57" spans="1:23" ht="41.25" customHeight="1">
      <c r="B57" s="339" t="s">
        <v>60</v>
      </c>
      <c r="C57" s="340"/>
      <c r="D57" s="340"/>
      <c r="E57" s="340"/>
      <c r="F57" s="340"/>
      <c r="G57" s="340"/>
      <c r="H57" s="341"/>
      <c r="K57" s="71"/>
    </row>
    <row r="58" spans="1:23" ht="17.100000000000001" customHeight="1">
      <c r="B58" s="192" t="s">
        <v>75</v>
      </c>
      <c r="C58" s="153"/>
      <c r="D58" s="153"/>
      <c r="E58" s="153"/>
      <c r="F58" s="153"/>
      <c r="G58" s="153"/>
      <c r="H58" s="154"/>
    </row>
    <row r="59" spans="1:23" s="99" customFormat="1" ht="30">
      <c r="B59" s="183" t="s">
        <v>50</v>
      </c>
      <c r="C59" s="175" t="s">
        <v>51</v>
      </c>
      <c r="D59" s="176" t="s">
        <v>52</v>
      </c>
      <c r="E59" s="177" t="s">
        <v>53</v>
      </c>
      <c r="F59" s="177" t="s">
        <v>54</v>
      </c>
      <c r="G59" s="175" t="s">
        <v>55</v>
      </c>
      <c r="H59" s="178" t="s">
        <v>56</v>
      </c>
    </row>
    <row r="60" spans="1:23" ht="30">
      <c r="B60" s="67" t="s">
        <v>76</v>
      </c>
      <c r="C60" s="42" t="s">
        <v>77</v>
      </c>
      <c r="D60" s="47">
        <v>1</v>
      </c>
      <c r="E60" s="236">
        <v>1</v>
      </c>
      <c r="F60" s="66">
        <v>48103</v>
      </c>
      <c r="G60" s="66">
        <v>10895</v>
      </c>
      <c r="H60" s="43">
        <f>F60+G60</f>
        <v>58998</v>
      </c>
    </row>
    <row r="61" spans="1:23" ht="30">
      <c r="B61" s="67" t="s">
        <v>76</v>
      </c>
      <c r="C61" s="42" t="s">
        <v>77</v>
      </c>
      <c r="D61" s="47">
        <v>0</v>
      </c>
      <c r="E61" s="236">
        <v>0</v>
      </c>
      <c r="F61" s="66">
        <v>0</v>
      </c>
      <c r="G61" s="66">
        <v>0</v>
      </c>
      <c r="H61" s="43">
        <f>F61+G61</f>
        <v>0</v>
      </c>
    </row>
    <row r="62" spans="1:23" ht="30">
      <c r="B62" s="67" t="s">
        <v>78</v>
      </c>
      <c r="C62" s="42" t="s">
        <v>79</v>
      </c>
      <c r="D62" s="47">
        <v>0</v>
      </c>
      <c r="E62" s="236">
        <v>0</v>
      </c>
      <c r="F62" s="66">
        <v>0</v>
      </c>
      <c r="G62" s="66">
        <v>0</v>
      </c>
      <c r="H62" s="43">
        <f t="shared" ref="H62" si="2">F62+G62</f>
        <v>0</v>
      </c>
    </row>
    <row r="63" spans="1:23" ht="15">
      <c r="B63" s="179"/>
      <c r="C63" s="180"/>
      <c r="D63" s="180"/>
      <c r="E63" s="180"/>
      <c r="F63" s="181"/>
      <c r="G63" s="181"/>
      <c r="H63" s="182" cm="1">
        <f t="array" ref="H63">SUM(ROUND(H60:H62,0))</f>
        <v>58998</v>
      </c>
    </row>
    <row r="64" spans="1:23" ht="15.75">
      <c r="B64" s="338" t="s">
        <v>59</v>
      </c>
      <c r="C64" s="338"/>
      <c r="D64" s="338"/>
      <c r="E64" s="338"/>
      <c r="F64" s="338"/>
      <c r="G64" s="338"/>
      <c r="H64" s="338"/>
    </row>
    <row r="65" spans="1:23" ht="26.25" customHeight="1">
      <c r="B65" s="339" t="s">
        <v>60</v>
      </c>
      <c r="C65" s="340"/>
      <c r="D65" s="340"/>
      <c r="E65" s="340"/>
      <c r="F65" s="340"/>
      <c r="G65" s="340"/>
      <c r="H65" s="341"/>
    </row>
    <row r="66" spans="1:23" ht="17.100000000000001" customHeight="1">
      <c r="B66" s="194" t="s">
        <v>80</v>
      </c>
      <c r="C66" s="195"/>
      <c r="D66" s="195"/>
      <c r="E66" s="195"/>
      <c r="F66" s="195"/>
      <c r="G66" s="195"/>
      <c r="H66" s="196"/>
    </row>
    <row r="67" spans="1:23" s="99" customFormat="1" ht="30">
      <c r="B67" s="155" t="s">
        <v>50</v>
      </c>
      <c r="C67" s="175" t="s">
        <v>51</v>
      </c>
      <c r="D67" s="176" t="s">
        <v>52</v>
      </c>
      <c r="E67" s="177" t="s">
        <v>53</v>
      </c>
      <c r="F67" s="177" t="s">
        <v>54</v>
      </c>
      <c r="G67" s="175" t="s">
        <v>55</v>
      </c>
      <c r="H67" s="178" t="s">
        <v>56</v>
      </c>
    </row>
    <row r="68" spans="1:23" ht="15.95" customHeight="1">
      <c r="B68" s="67" t="s">
        <v>81</v>
      </c>
      <c r="C68" s="41" t="s">
        <v>58</v>
      </c>
      <c r="D68" s="47">
        <v>0</v>
      </c>
      <c r="E68" s="236">
        <v>0</v>
      </c>
      <c r="F68" s="66">
        <v>0</v>
      </c>
      <c r="G68" s="66">
        <v>0</v>
      </c>
      <c r="H68" s="43">
        <f>F68+G68</f>
        <v>0</v>
      </c>
    </row>
    <row r="69" spans="1:23" ht="15">
      <c r="B69" s="102" t="s">
        <v>82</v>
      </c>
      <c r="C69" s="45" t="s">
        <v>83</v>
      </c>
      <c r="D69" s="49">
        <f>D68</f>
        <v>0</v>
      </c>
      <c r="E69" s="49">
        <v>0</v>
      </c>
      <c r="F69" s="66">
        <v>0</v>
      </c>
      <c r="G69" s="106"/>
      <c r="H69" s="43">
        <f>F69</f>
        <v>0</v>
      </c>
    </row>
    <row r="70" spans="1:23" ht="15">
      <c r="B70" s="102" t="s">
        <v>66</v>
      </c>
      <c r="C70" s="45" t="s">
        <v>84</v>
      </c>
      <c r="D70" s="49">
        <f>D68</f>
        <v>0</v>
      </c>
      <c r="E70" s="49">
        <v>0</v>
      </c>
      <c r="F70" s="66">
        <v>0</v>
      </c>
      <c r="G70" s="106"/>
      <c r="H70" s="43">
        <f t="shared" ref="H70" si="3">F70</f>
        <v>0</v>
      </c>
    </row>
    <row r="71" spans="1:23" ht="15">
      <c r="B71" s="179"/>
      <c r="C71" s="180"/>
      <c r="D71" s="180"/>
      <c r="E71" s="180"/>
      <c r="F71" s="181"/>
      <c r="G71" s="181"/>
      <c r="H71" s="182">
        <f>SUM(H68:H70)</f>
        <v>0</v>
      </c>
    </row>
    <row r="72" spans="1:23" ht="15.75">
      <c r="B72" s="338" t="s">
        <v>59</v>
      </c>
      <c r="C72" s="338"/>
      <c r="D72" s="338"/>
      <c r="E72" s="338"/>
      <c r="F72" s="338"/>
      <c r="G72" s="338"/>
      <c r="H72" s="338"/>
    </row>
    <row r="73" spans="1:23" ht="27" customHeight="1">
      <c r="B73" s="339" t="s">
        <v>60</v>
      </c>
      <c r="C73" s="340"/>
      <c r="D73" s="340"/>
      <c r="E73" s="340"/>
      <c r="F73" s="340"/>
      <c r="G73" s="340"/>
      <c r="H73" s="341"/>
    </row>
    <row r="74" spans="1:23" s="3" customFormat="1" ht="17.100000000000001" customHeight="1">
      <c r="A74" s="1"/>
      <c r="B74" s="194" t="s">
        <v>85</v>
      </c>
      <c r="C74" s="195"/>
      <c r="D74" s="195"/>
      <c r="E74" s="195"/>
      <c r="F74" s="195"/>
      <c r="G74" s="195"/>
      <c r="H74" s="196"/>
      <c r="J74" s="1"/>
      <c r="K74" s="1"/>
      <c r="L74" s="1"/>
      <c r="M74" s="1"/>
      <c r="N74" s="1"/>
      <c r="O74" s="1"/>
      <c r="P74" s="1"/>
      <c r="Q74" s="1"/>
      <c r="R74" s="1"/>
      <c r="S74" s="1"/>
      <c r="T74" s="1"/>
      <c r="U74" s="1"/>
      <c r="V74" s="1"/>
      <c r="W74" s="1"/>
    </row>
    <row r="75" spans="1:23" s="100" customFormat="1" ht="30">
      <c r="A75" s="99"/>
      <c r="B75" s="183" t="s">
        <v>50</v>
      </c>
      <c r="C75" s="175" t="s">
        <v>51</v>
      </c>
      <c r="D75" s="176" t="s">
        <v>52</v>
      </c>
      <c r="E75" s="177" t="s">
        <v>53</v>
      </c>
      <c r="F75" s="177" t="s">
        <v>54</v>
      </c>
      <c r="G75" s="175" t="s">
        <v>55</v>
      </c>
      <c r="H75" s="178" t="s">
        <v>56</v>
      </c>
      <c r="J75" s="99"/>
      <c r="K75" s="99"/>
      <c r="L75" s="99"/>
      <c r="M75" s="99"/>
      <c r="N75" s="99"/>
      <c r="O75" s="99"/>
      <c r="P75" s="99"/>
      <c r="Q75" s="99"/>
      <c r="R75" s="99"/>
      <c r="S75" s="99"/>
      <c r="T75" s="99"/>
      <c r="U75" s="99"/>
      <c r="V75" s="99"/>
      <c r="W75" s="99"/>
    </row>
    <row r="76" spans="1:23" ht="30">
      <c r="A76" s="8"/>
      <c r="B76" s="67" t="s">
        <v>86</v>
      </c>
      <c r="C76" s="42" t="s">
        <v>77</v>
      </c>
      <c r="D76" s="47">
        <v>2</v>
      </c>
      <c r="E76" s="236">
        <v>0</v>
      </c>
      <c r="F76" s="66">
        <v>86020</v>
      </c>
      <c r="G76" s="66">
        <v>19482</v>
      </c>
      <c r="H76" s="43">
        <f>F76+G76</f>
        <v>105502</v>
      </c>
      <c r="J76" s="141"/>
      <c r="K76" s="3"/>
      <c r="L76" s="3"/>
      <c r="M76" s="3"/>
      <c r="N76" s="3"/>
      <c r="O76" s="3"/>
      <c r="P76" s="3"/>
      <c r="Q76" s="3"/>
      <c r="R76" s="3"/>
      <c r="S76" s="3"/>
      <c r="T76" s="3"/>
      <c r="U76" s="3"/>
      <c r="V76" s="3"/>
      <c r="W76" s="3"/>
    </row>
    <row r="77" spans="1:23" ht="30">
      <c r="A77" s="8"/>
      <c r="B77" s="67" t="s">
        <v>86</v>
      </c>
      <c r="C77" s="42" t="s">
        <v>77</v>
      </c>
      <c r="D77" s="47">
        <v>0</v>
      </c>
      <c r="E77" s="236">
        <v>0</v>
      </c>
      <c r="F77" s="66">
        <v>0</v>
      </c>
      <c r="G77" s="66">
        <v>0</v>
      </c>
      <c r="H77" s="43">
        <f>F77+G77</f>
        <v>0</v>
      </c>
      <c r="J77" s="141"/>
      <c r="K77" s="3"/>
      <c r="L77" s="3"/>
      <c r="M77" s="3"/>
      <c r="N77" s="3"/>
      <c r="O77" s="3"/>
      <c r="P77" s="3"/>
      <c r="Q77" s="3"/>
      <c r="R77" s="3"/>
      <c r="S77" s="3"/>
      <c r="T77" s="3"/>
      <c r="U77" s="3"/>
      <c r="V77" s="3"/>
      <c r="W77" s="3"/>
    </row>
    <row r="78" spans="1:23" ht="30">
      <c r="A78" s="8"/>
      <c r="B78" s="67" t="s">
        <v>87</v>
      </c>
      <c r="C78" s="42" t="s">
        <v>88</v>
      </c>
      <c r="D78" s="47">
        <v>0</v>
      </c>
      <c r="E78" s="236">
        <v>0</v>
      </c>
      <c r="F78" s="66">
        <v>0</v>
      </c>
      <c r="G78" s="66">
        <v>0</v>
      </c>
      <c r="H78" s="43">
        <f>F78+G78</f>
        <v>0</v>
      </c>
      <c r="J78" s="141"/>
      <c r="K78" s="3"/>
      <c r="L78" s="3"/>
      <c r="M78" s="3"/>
      <c r="N78" s="3"/>
      <c r="O78" s="3"/>
      <c r="P78" s="3"/>
      <c r="Q78" s="3"/>
      <c r="R78" s="3"/>
      <c r="S78" s="3"/>
      <c r="T78" s="3"/>
      <c r="U78" s="3"/>
      <c r="V78" s="3"/>
      <c r="W78" s="3"/>
    </row>
    <row r="79" spans="1:23" ht="15">
      <c r="B79" s="179"/>
      <c r="C79" s="180"/>
      <c r="D79" s="180"/>
      <c r="E79" s="180"/>
      <c r="F79" s="181"/>
      <c r="G79" s="181"/>
      <c r="H79" s="182">
        <f>SUM(H76:H78)</f>
        <v>105502</v>
      </c>
      <c r="K79" s="70"/>
    </row>
    <row r="80" spans="1:23" ht="15.75">
      <c r="B80" s="338" t="s">
        <v>59</v>
      </c>
      <c r="C80" s="338"/>
      <c r="D80" s="338"/>
      <c r="E80" s="338"/>
      <c r="F80" s="338"/>
      <c r="G80" s="338"/>
      <c r="H80" s="338"/>
      <c r="K80" s="70"/>
    </row>
    <row r="81" spans="1:23" ht="33.75" customHeight="1">
      <c r="B81" s="339" t="s">
        <v>60</v>
      </c>
      <c r="C81" s="340"/>
      <c r="D81" s="340"/>
      <c r="E81" s="340"/>
      <c r="F81" s="340"/>
      <c r="G81" s="340"/>
      <c r="H81" s="341"/>
      <c r="K81" s="70"/>
    </row>
    <row r="82" spans="1:23" ht="18.75">
      <c r="B82" s="200" t="s">
        <v>89</v>
      </c>
      <c r="C82" s="197"/>
      <c r="D82" s="197"/>
      <c r="E82" s="197"/>
      <c r="F82" s="198"/>
      <c r="G82" s="198"/>
      <c r="H82" s="199"/>
      <c r="K82" s="71"/>
    </row>
    <row r="83" spans="1:23" s="99" customFormat="1" ht="34.5" customHeight="1">
      <c r="B83" s="183" t="s">
        <v>50</v>
      </c>
      <c r="C83" s="175" t="s">
        <v>51</v>
      </c>
      <c r="D83" s="176" t="s">
        <v>52</v>
      </c>
      <c r="E83" s="184"/>
      <c r="F83" s="177" t="s">
        <v>54</v>
      </c>
      <c r="G83" s="175" t="s">
        <v>55</v>
      </c>
      <c r="H83" s="178" t="s">
        <v>56</v>
      </c>
    </row>
    <row r="84" spans="1:23" ht="15.95" customHeight="1">
      <c r="B84" s="67" t="s">
        <v>90</v>
      </c>
      <c r="C84" s="41" t="s">
        <v>58</v>
      </c>
      <c r="D84" s="47">
        <v>0</v>
      </c>
      <c r="E84" s="201"/>
      <c r="F84" s="66">
        <v>0</v>
      </c>
      <c r="G84" s="66">
        <v>0</v>
      </c>
      <c r="H84" s="43">
        <f>F84+G84</f>
        <v>0</v>
      </c>
    </row>
    <row r="85" spans="1:23" ht="15">
      <c r="A85" s="48"/>
      <c r="B85" s="202"/>
      <c r="C85" s="180"/>
      <c r="D85" s="180"/>
      <c r="E85" s="180"/>
      <c r="F85" s="181"/>
      <c r="G85" s="181"/>
      <c r="H85" s="182">
        <f>SUM(H84)</f>
        <v>0</v>
      </c>
    </row>
    <row r="86" spans="1:23" ht="15.75">
      <c r="A86" s="48"/>
      <c r="B86" s="338" t="s">
        <v>59</v>
      </c>
      <c r="C86" s="338"/>
      <c r="D86" s="338"/>
      <c r="E86" s="338"/>
      <c r="F86" s="338"/>
      <c r="G86" s="338"/>
      <c r="H86" s="338"/>
    </row>
    <row r="87" spans="1:23" ht="33.75" customHeight="1">
      <c r="A87" s="48"/>
      <c r="B87" s="339" t="s">
        <v>60</v>
      </c>
      <c r="C87" s="340"/>
      <c r="D87" s="340"/>
      <c r="E87" s="340"/>
      <c r="F87" s="340"/>
      <c r="G87" s="340"/>
      <c r="H87" s="341"/>
    </row>
    <row r="88" spans="1:23" ht="17.100000000000001" customHeight="1">
      <c r="B88" s="192" t="s">
        <v>91</v>
      </c>
      <c r="C88" s="153"/>
      <c r="D88" s="153"/>
      <c r="E88" s="153"/>
      <c r="F88" s="153"/>
      <c r="G88" s="153"/>
      <c r="H88" s="154"/>
    </row>
    <row r="89" spans="1:23" s="99" customFormat="1" ht="36" customHeight="1">
      <c r="B89" s="183" t="s">
        <v>50</v>
      </c>
      <c r="C89" s="175" t="s">
        <v>51</v>
      </c>
      <c r="D89" s="176" t="s">
        <v>52</v>
      </c>
      <c r="E89" s="184"/>
      <c r="F89" s="177" t="s">
        <v>54</v>
      </c>
      <c r="G89" s="175" t="s">
        <v>55</v>
      </c>
      <c r="H89" s="178" t="s">
        <v>56</v>
      </c>
    </row>
    <row r="90" spans="1:23" ht="15.95" customHeight="1">
      <c r="B90" s="67" t="s">
        <v>92</v>
      </c>
      <c r="C90" s="41" t="s">
        <v>58</v>
      </c>
      <c r="D90" s="47">
        <v>0</v>
      </c>
      <c r="E90" s="201"/>
      <c r="F90" s="66">
        <v>0</v>
      </c>
      <c r="G90" s="66">
        <v>0</v>
      </c>
      <c r="H90" s="43">
        <f>F90+G90</f>
        <v>0</v>
      </c>
    </row>
    <row r="91" spans="1:23" s="3" customFormat="1" ht="18.75">
      <c r="A91" s="1"/>
      <c r="B91" s="202"/>
      <c r="C91" s="180"/>
      <c r="D91" s="180"/>
      <c r="E91" s="180"/>
      <c r="F91" s="181"/>
      <c r="G91" s="181"/>
      <c r="H91" s="182">
        <f>SUM(H90)</f>
        <v>0</v>
      </c>
      <c r="J91" s="1"/>
      <c r="K91" s="1"/>
      <c r="L91" s="1"/>
      <c r="M91" s="1"/>
      <c r="N91" s="1"/>
      <c r="O91" s="1"/>
      <c r="P91" s="1"/>
      <c r="Q91" s="1"/>
      <c r="R91" s="1"/>
      <c r="S91" s="1"/>
      <c r="T91" s="1"/>
      <c r="U91" s="1"/>
      <c r="V91" s="1"/>
      <c r="W91" s="1"/>
    </row>
    <row r="92" spans="1:23" s="3" customFormat="1" ht="18.75">
      <c r="A92" s="1"/>
      <c r="B92" s="338" t="s">
        <v>59</v>
      </c>
      <c r="C92" s="338"/>
      <c r="D92" s="338"/>
      <c r="E92" s="338"/>
      <c r="F92" s="338"/>
      <c r="G92" s="338"/>
      <c r="H92" s="338"/>
      <c r="J92" s="1"/>
      <c r="K92" s="1"/>
      <c r="L92" s="1"/>
      <c r="M92" s="1"/>
      <c r="N92" s="1"/>
      <c r="O92" s="1"/>
      <c r="P92" s="1"/>
      <c r="Q92" s="1"/>
      <c r="R92" s="1"/>
      <c r="S92" s="1"/>
      <c r="T92" s="1"/>
      <c r="U92" s="1"/>
      <c r="V92" s="1"/>
      <c r="W92" s="1"/>
    </row>
    <row r="93" spans="1:23" s="3" customFormat="1" ht="36.75" customHeight="1">
      <c r="A93" s="1"/>
      <c r="B93" s="339" t="s">
        <v>60</v>
      </c>
      <c r="C93" s="340"/>
      <c r="D93" s="340"/>
      <c r="E93" s="340"/>
      <c r="F93" s="340"/>
      <c r="G93" s="340"/>
      <c r="H93" s="341"/>
      <c r="J93" s="1"/>
      <c r="K93" s="1"/>
      <c r="L93" s="1"/>
      <c r="M93" s="1"/>
      <c r="N93" s="1"/>
      <c r="O93" s="1"/>
      <c r="P93" s="1"/>
      <c r="Q93" s="1"/>
      <c r="R93" s="1"/>
      <c r="S93" s="1"/>
      <c r="T93" s="1"/>
      <c r="U93" s="1"/>
      <c r="V93" s="1"/>
      <c r="W93" s="1"/>
    </row>
    <row r="94" spans="1:23" s="3" customFormat="1" ht="17.100000000000001" customHeight="1">
      <c r="A94" s="1"/>
      <c r="B94" s="192" t="s">
        <v>93</v>
      </c>
      <c r="C94" s="156"/>
      <c r="D94" s="156"/>
      <c r="E94" s="156"/>
      <c r="F94" s="156"/>
      <c r="G94" s="156"/>
      <c r="H94" s="154"/>
      <c r="J94" s="1"/>
      <c r="K94" s="1"/>
      <c r="L94" s="1"/>
      <c r="M94" s="1"/>
      <c r="N94" s="1"/>
      <c r="O94" s="1"/>
      <c r="P94" s="1"/>
      <c r="Q94" s="1"/>
      <c r="R94" s="1"/>
      <c r="S94" s="1"/>
      <c r="T94" s="1"/>
      <c r="U94" s="1"/>
      <c r="V94" s="1"/>
      <c r="W94" s="1"/>
    </row>
    <row r="95" spans="1:23" s="100" customFormat="1" ht="34.5" customHeight="1">
      <c r="A95" s="99"/>
      <c r="B95" s="183" t="s">
        <v>50</v>
      </c>
      <c r="C95" s="175" t="s">
        <v>51</v>
      </c>
      <c r="D95" s="176" t="s">
        <v>52</v>
      </c>
      <c r="E95" s="177" t="s">
        <v>53</v>
      </c>
      <c r="F95" s="177" t="s">
        <v>54</v>
      </c>
      <c r="G95" s="175" t="s">
        <v>55</v>
      </c>
      <c r="H95" s="178" t="s">
        <v>56</v>
      </c>
      <c r="J95" s="99"/>
      <c r="K95" s="99"/>
      <c r="L95" s="99"/>
      <c r="M95" s="99"/>
      <c r="N95" s="99"/>
      <c r="O95" s="99"/>
      <c r="P95" s="99"/>
      <c r="Q95" s="99"/>
      <c r="R95" s="99"/>
      <c r="S95" s="99"/>
      <c r="T95" s="99"/>
      <c r="U95" s="99"/>
      <c r="V95" s="99"/>
      <c r="W95" s="99"/>
    </row>
    <row r="96" spans="1:23" ht="15.95" customHeight="1">
      <c r="A96" s="8"/>
      <c r="B96" s="67" t="s">
        <v>94</v>
      </c>
      <c r="C96" s="41" t="s">
        <v>58</v>
      </c>
      <c r="D96" s="47">
        <v>0</v>
      </c>
      <c r="E96" s="236">
        <v>0</v>
      </c>
      <c r="F96" s="66">
        <v>0</v>
      </c>
      <c r="G96" s="66">
        <v>0</v>
      </c>
      <c r="H96" s="43">
        <f>F96+G96</f>
        <v>0</v>
      </c>
      <c r="J96" s="3"/>
      <c r="K96" s="3"/>
      <c r="L96" s="3"/>
      <c r="M96" s="3"/>
      <c r="N96" s="3"/>
      <c r="O96" s="3"/>
      <c r="P96" s="3"/>
      <c r="Q96" s="3"/>
      <c r="R96" s="3"/>
      <c r="S96" s="3"/>
      <c r="T96" s="3"/>
      <c r="U96" s="3"/>
      <c r="V96" s="3"/>
      <c r="W96" s="3"/>
    </row>
    <row r="97" spans="1:23" ht="15">
      <c r="B97" s="185"/>
      <c r="C97" s="180"/>
      <c r="D97" s="180"/>
      <c r="E97" s="180"/>
      <c r="F97" s="181"/>
      <c r="G97" s="181"/>
      <c r="H97" s="182">
        <f>SUM(H96)</f>
        <v>0</v>
      </c>
    </row>
    <row r="98" spans="1:23" ht="15.75">
      <c r="B98" s="338" t="s">
        <v>59</v>
      </c>
      <c r="C98" s="338"/>
      <c r="D98" s="338"/>
      <c r="E98" s="338"/>
      <c r="F98" s="338"/>
      <c r="G98" s="338"/>
      <c r="H98" s="338"/>
    </row>
    <row r="99" spans="1:23" ht="30.75" customHeight="1">
      <c r="B99" s="339" t="s">
        <v>60</v>
      </c>
      <c r="C99" s="340"/>
      <c r="D99" s="340"/>
      <c r="E99" s="340"/>
      <c r="F99" s="340"/>
      <c r="G99" s="340"/>
      <c r="H99" s="341"/>
    </row>
    <row r="100" spans="1:23" ht="21">
      <c r="B100" s="222" t="s">
        <v>95</v>
      </c>
      <c r="C100" s="223"/>
      <c r="D100" s="223"/>
      <c r="E100" s="223"/>
      <c r="F100" s="224"/>
      <c r="G100" s="224"/>
      <c r="H100" s="225">
        <f>H23+H30+H38+H45+H49+H55+H63+H71+H79+H85+H91+H97</f>
        <v>164500</v>
      </c>
    </row>
    <row r="101" spans="1:23" ht="15">
      <c r="B101" s="33"/>
      <c r="C101" s="10"/>
      <c r="D101" s="10"/>
      <c r="E101" s="10"/>
      <c r="F101" s="11"/>
      <c r="G101" s="11"/>
      <c r="H101" s="35"/>
    </row>
    <row r="102" spans="1:23" ht="23.25">
      <c r="B102" s="122" t="s">
        <v>96</v>
      </c>
      <c r="C102" s="10"/>
      <c r="D102" s="10"/>
      <c r="E102" s="10"/>
      <c r="F102" s="11"/>
      <c r="G102" s="11"/>
      <c r="H102" s="35"/>
    </row>
    <row r="103" spans="1:23" ht="15.75">
      <c r="B103" s="204" t="s">
        <v>97</v>
      </c>
      <c r="C103" s="10"/>
      <c r="D103" s="10"/>
      <c r="E103" s="10"/>
      <c r="F103" s="11"/>
      <c r="G103" s="11"/>
      <c r="H103" s="35"/>
    </row>
    <row r="104" spans="1:23" s="3" customFormat="1" ht="17.100000000000001" customHeight="1">
      <c r="A104" s="1"/>
      <c r="B104" s="192" t="s">
        <v>98</v>
      </c>
      <c r="C104" s="153"/>
      <c r="D104" s="153"/>
      <c r="E104" s="153"/>
      <c r="F104" s="153"/>
      <c r="G104" s="153"/>
      <c r="H104" s="154"/>
      <c r="J104" s="1"/>
      <c r="K104" s="1"/>
      <c r="L104" s="1"/>
      <c r="M104" s="1"/>
      <c r="N104" s="1"/>
      <c r="O104" s="1"/>
      <c r="P104" s="1"/>
      <c r="Q104" s="1"/>
      <c r="R104" s="1"/>
      <c r="S104" s="1"/>
      <c r="T104" s="1"/>
      <c r="U104" s="1"/>
      <c r="V104" s="1"/>
      <c r="W104" s="1"/>
    </row>
    <row r="105" spans="1:23" s="7" customFormat="1" ht="17.100000000000001" customHeight="1">
      <c r="A105" s="1"/>
      <c r="B105" s="206" t="s">
        <v>50</v>
      </c>
      <c r="C105" s="207" t="s">
        <v>99</v>
      </c>
      <c r="D105" s="208" t="s">
        <v>100</v>
      </c>
      <c r="E105" s="208"/>
      <c r="F105" s="208" t="s">
        <v>101</v>
      </c>
      <c r="G105" s="207" t="s">
        <v>102</v>
      </c>
      <c r="H105" s="209" t="s">
        <v>56</v>
      </c>
      <c r="J105" s="1"/>
      <c r="K105" s="1"/>
      <c r="L105" s="1"/>
      <c r="M105" s="1"/>
      <c r="N105" s="1"/>
      <c r="O105" s="1"/>
      <c r="P105" s="1"/>
      <c r="Q105" s="1"/>
      <c r="R105" s="1"/>
      <c r="S105" s="1"/>
      <c r="T105" s="1"/>
      <c r="U105" s="1"/>
      <c r="V105" s="1"/>
      <c r="W105" s="1"/>
    </row>
    <row r="106" spans="1:23" ht="15.95" customHeight="1">
      <c r="A106" s="8"/>
      <c r="B106" s="67" t="s">
        <v>103</v>
      </c>
      <c r="C106" s="203"/>
      <c r="D106" s="24"/>
      <c r="E106" s="205"/>
      <c r="F106" s="137"/>
      <c r="G106" s="65"/>
      <c r="H106" s="28">
        <v>0</v>
      </c>
      <c r="J106" s="3"/>
      <c r="K106" s="3"/>
      <c r="L106" s="3"/>
      <c r="M106" s="3"/>
      <c r="N106" s="3"/>
      <c r="O106" s="3"/>
      <c r="P106" s="3"/>
      <c r="Q106" s="3"/>
      <c r="R106" s="3"/>
      <c r="S106" s="3"/>
      <c r="T106" s="3"/>
      <c r="U106" s="3"/>
      <c r="V106" s="3"/>
      <c r="W106" s="3"/>
    </row>
    <row r="107" spans="1:23" ht="15.95" customHeight="1">
      <c r="B107" s="67" t="s">
        <v>103</v>
      </c>
      <c r="C107" s="203"/>
      <c r="D107" s="24"/>
      <c r="E107" s="205"/>
      <c r="F107" s="137"/>
      <c r="G107" s="65"/>
      <c r="H107" s="28">
        <v>0</v>
      </c>
      <c r="J107" s="7"/>
      <c r="K107" s="7"/>
      <c r="L107" s="7"/>
      <c r="M107" s="7"/>
      <c r="N107" s="7"/>
      <c r="O107" s="7"/>
      <c r="P107" s="7"/>
      <c r="Q107" s="7"/>
      <c r="R107" s="7"/>
      <c r="S107" s="7"/>
      <c r="T107" s="7"/>
      <c r="U107" s="7"/>
      <c r="V107" s="7"/>
      <c r="W107" s="7"/>
    </row>
    <row r="108" spans="1:23" ht="15.95" customHeight="1">
      <c r="B108" s="67" t="s">
        <v>103</v>
      </c>
      <c r="C108" s="203"/>
      <c r="D108" s="24"/>
      <c r="E108" s="205"/>
      <c r="F108" s="137"/>
      <c r="G108" s="65"/>
      <c r="H108" s="28">
        <v>0</v>
      </c>
      <c r="J108" s="7"/>
      <c r="K108" s="7"/>
      <c r="L108" s="7"/>
      <c r="M108" s="7"/>
      <c r="N108" s="7"/>
      <c r="O108" s="7"/>
      <c r="P108" s="7"/>
      <c r="Q108" s="7"/>
      <c r="R108" s="7"/>
      <c r="S108" s="7"/>
      <c r="T108" s="7"/>
      <c r="U108" s="7"/>
      <c r="V108" s="7"/>
      <c r="W108" s="7"/>
    </row>
    <row r="109" spans="1:23" ht="15.95" customHeight="1">
      <c r="B109" s="67" t="s">
        <v>103</v>
      </c>
      <c r="C109" s="203"/>
      <c r="D109" s="67"/>
      <c r="E109" s="201"/>
      <c r="F109" s="137"/>
      <c r="G109" s="65"/>
      <c r="H109" s="28">
        <v>0</v>
      </c>
    </row>
    <row r="110" spans="1:23" ht="15">
      <c r="B110" s="210"/>
      <c r="C110" s="211"/>
      <c r="D110" s="211"/>
      <c r="E110" s="211"/>
      <c r="F110" s="211"/>
      <c r="G110" s="212"/>
      <c r="H110" s="213">
        <f>SUM(H106:H109)</f>
        <v>0</v>
      </c>
    </row>
    <row r="111" spans="1:23" ht="15.75">
      <c r="B111" s="338" t="s">
        <v>59</v>
      </c>
      <c r="C111" s="338"/>
      <c r="D111" s="338"/>
      <c r="E111" s="338"/>
      <c r="F111" s="338"/>
      <c r="G111" s="338"/>
      <c r="H111" s="338"/>
    </row>
    <row r="112" spans="1:23" ht="33" customHeight="1">
      <c r="B112" s="339" t="s">
        <v>60</v>
      </c>
      <c r="C112" s="340"/>
      <c r="D112" s="340"/>
      <c r="E112" s="340"/>
      <c r="F112" s="340"/>
      <c r="G112" s="340"/>
      <c r="H112" s="341"/>
    </row>
    <row r="113" spans="1:23" s="3" customFormat="1" ht="17.100000000000001" customHeight="1">
      <c r="A113" s="1"/>
      <c r="B113" s="192" t="s">
        <v>104</v>
      </c>
      <c r="C113" s="153"/>
      <c r="D113" s="153"/>
      <c r="E113" s="153"/>
      <c r="F113" s="153"/>
      <c r="G113" s="153"/>
      <c r="H113" s="154"/>
      <c r="J113" s="1"/>
      <c r="K113" s="1"/>
      <c r="L113" s="1"/>
      <c r="M113" s="1"/>
      <c r="N113" s="1"/>
      <c r="O113" s="1"/>
      <c r="P113" s="1"/>
      <c r="Q113" s="1"/>
      <c r="R113" s="1"/>
      <c r="S113" s="1"/>
      <c r="T113" s="1"/>
      <c r="U113" s="1"/>
      <c r="V113" s="1"/>
      <c r="W113" s="1"/>
    </row>
    <row r="114" spans="1:23" s="7" customFormat="1" ht="17.100000000000001" customHeight="1">
      <c r="A114" s="1"/>
      <c r="B114" s="206" t="s">
        <v>50</v>
      </c>
      <c r="C114" s="207" t="s">
        <v>105</v>
      </c>
      <c r="D114" s="208" t="s">
        <v>100</v>
      </c>
      <c r="E114" s="208"/>
      <c r="F114" s="208" t="s">
        <v>101</v>
      </c>
      <c r="G114" s="207" t="s">
        <v>102</v>
      </c>
      <c r="H114" s="209" t="s">
        <v>56</v>
      </c>
      <c r="J114" s="1"/>
      <c r="K114" s="1"/>
      <c r="L114" s="1"/>
      <c r="M114" s="1"/>
      <c r="N114" s="1"/>
      <c r="O114" s="1"/>
      <c r="P114" s="1"/>
      <c r="Q114" s="1"/>
      <c r="R114" s="1"/>
      <c r="S114" s="1"/>
      <c r="T114" s="1"/>
      <c r="U114" s="1"/>
      <c r="V114" s="1"/>
      <c r="W114" s="1"/>
    </row>
    <row r="115" spans="1:23" ht="15.95" customHeight="1">
      <c r="A115" s="8"/>
      <c r="B115" s="67" t="s">
        <v>106</v>
      </c>
      <c r="C115" s="24"/>
      <c r="D115" s="24"/>
      <c r="E115" s="205"/>
      <c r="F115" s="137"/>
      <c r="G115" s="65"/>
      <c r="H115" s="28">
        <v>0</v>
      </c>
    </row>
    <row r="116" spans="1:23" ht="15.95" customHeight="1">
      <c r="B116" s="67" t="s">
        <v>106</v>
      </c>
      <c r="C116" s="24"/>
      <c r="D116" s="24"/>
      <c r="E116" s="205"/>
      <c r="F116" s="137"/>
      <c r="G116" s="65"/>
      <c r="H116" s="28">
        <v>0</v>
      </c>
    </row>
    <row r="117" spans="1:23" ht="15.95" customHeight="1">
      <c r="B117" s="67" t="s">
        <v>106</v>
      </c>
      <c r="C117" s="24"/>
      <c r="D117" s="24"/>
      <c r="E117" s="205"/>
      <c r="F117" s="137"/>
      <c r="G117" s="65"/>
      <c r="H117" s="28">
        <v>0</v>
      </c>
    </row>
    <row r="118" spans="1:23" ht="15.95" customHeight="1">
      <c r="B118" s="67" t="s">
        <v>106</v>
      </c>
      <c r="C118" s="24"/>
      <c r="D118" s="24"/>
      <c r="E118" s="205"/>
      <c r="F118" s="137"/>
      <c r="G118" s="65"/>
      <c r="H118" s="28">
        <v>0</v>
      </c>
    </row>
    <row r="119" spans="1:23" ht="15">
      <c r="B119" s="210"/>
      <c r="C119" s="211"/>
      <c r="D119" s="211"/>
      <c r="E119" s="211"/>
      <c r="F119" s="211"/>
      <c r="G119" s="212"/>
      <c r="H119" s="213">
        <f>SUM(H115:H118)</f>
        <v>0</v>
      </c>
    </row>
    <row r="120" spans="1:23" ht="15.75">
      <c r="B120" s="338" t="s">
        <v>59</v>
      </c>
      <c r="C120" s="338"/>
      <c r="D120" s="338"/>
      <c r="E120" s="338"/>
      <c r="F120" s="338"/>
      <c r="G120" s="338"/>
      <c r="H120" s="338"/>
    </row>
    <row r="121" spans="1:23" ht="31.5" customHeight="1">
      <c r="B121" s="339" t="s">
        <v>60</v>
      </c>
      <c r="C121" s="340"/>
      <c r="D121" s="340"/>
      <c r="E121" s="340"/>
      <c r="F121" s="340"/>
      <c r="G121" s="340"/>
      <c r="H121" s="341"/>
    </row>
    <row r="122" spans="1:23" s="3" customFormat="1" ht="17.100000000000001" customHeight="1">
      <c r="A122" s="1"/>
      <c r="B122" s="192" t="s">
        <v>107</v>
      </c>
      <c r="C122" s="153"/>
      <c r="D122" s="153"/>
      <c r="E122" s="153"/>
      <c r="F122" s="153"/>
      <c r="G122" s="153"/>
      <c r="H122" s="154"/>
      <c r="J122" s="1"/>
      <c r="K122" s="1"/>
      <c r="L122" s="1"/>
      <c r="M122" s="1"/>
      <c r="N122" s="1"/>
      <c r="O122" s="1"/>
      <c r="P122" s="1"/>
      <c r="Q122" s="1"/>
      <c r="R122" s="1"/>
      <c r="S122" s="1"/>
      <c r="T122" s="1"/>
      <c r="U122" s="1"/>
      <c r="V122" s="1"/>
      <c r="W122" s="1"/>
    </row>
    <row r="123" spans="1:23" s="7" customFormat="1" ht="17.100000000000001" customHeight="1">
      <c r="A123" s="1"/>
      <c r="B123" s="206" t="s">
        <v>50</v>
      </c>
      <c r="C123" s="207" t="s">
        <v>108</v>
      </c>
      <c r="D123" s="208" t="s">
        <v>100</v>
      </c>
      <c r="E123" s="208"/>
      <c r="F123" s="208" t="s">
        <v>101</v>
      </c>
      <c r="G123" s="207" t="s">
        <v>102</v>
      </c>
      <c r="H123" s="209" t="s">
        <v>56</v>
      </c>
      <c r="J123" s="1"/>
      <c r="K123" s="1"/>
      <c r="L123" s="1"/>
      <c r="M123" s="1"/>
      <c r="N123" s="1"/>
      <c r="O123" s="1"/>
      <c r="P123" s="1"/>
      <c r="Q123" s="1"/>
      <c r="R123" s="1"/>
      <c r="S123" s="1"/>
      <c r="T123" s="1"/>
      <c r="U123" s="1"/>
      <c r="V123" s="1"/>
      <c r="W123" s="1"/>
    </row>
    <row r="124" spans="1:23" ht="17.100000000000001" customHeight="1">
      <c r="A124" s="8"/>
      <c r="B124" s="67" t="s">
        <v>109</v>
      </c>
      <c r="C124" s="24"/>
      <c r="D124" s="24"/>
      <c r="E124" s="205"/>
      <c r="F124" s="137"/>
      <c r="G124" s="65"/>
      <c r="H124" s="28">
        <v>0</v>
      </c>
    </row>
    <row r="125" spans="1:23" ht="17.100000000000001" customHeight="1">
      <c r="A125" s="8"/>
      <c r="B125" s="67" t="s">
        <v>109</v>
      </c>
      <c r="C125" s="24"/>
      <c r="D125" s="24"/>
      <c r="E125" s="205"/>
      <c r="F125" s="137"/>
      <c r="G125" s="65"/>
      <c r="H125" s="28">
        <v>0</v>
      </c>
    </row>
    <row r="126" spans="1:23" ht="15">
      <c r="B126" s="67" t="s">
        <v>109</v>
      </c>
      <c r="C126" s="108"/>
      <c r="D126" s="24"/>
      <c r="E126" s="205"/>
      <c r="F126" s="137"/>
      <c r="G126" s="65"/>
      <c r="H126" s="28">
        <v>0</v>
      </c>
    </row>
    <row r="127" spans="1:23" ht="17.100000000000001" customHeight="1">
      <c r="B127" s="67" t="s">
        <v>109</v>
      </c>
      <c r="C127" s="24"/>
      <c r="D127" s="24"/>
      <c r="E127" s="205"/>
      <c r="F127" s="137"/>
      <c r="G127" s="65"/>
      <c r="H127" s="28">
        <v>0</v>
      </c>
    </row>
    <row r="128" spans="1:23" ht="15">
      <c r="B128" s="210"/>
      <c r="C128" s="211"/>
      <c r="D128" s="211"/>
      <c r="E128" s="211"/>
      <c r="F128" s="211"/>
      <c r="G128" s="212"/>
      <c r="H128" s="213" cm="1">
        <f t="array" ref="H128">SUM(ROUND(H124:H127,0))</f>
        <v>0</v>
      </c>
    </row>
    <row r="129" spans="1:8" ht="15.75">
      <c r="B129" s="338" t="s">
        <v>59</v>
      </c>
      <c r="C129" s="338"/>
      <c r="D129" s="338"/>
      <c r="E129" s="338"/>
      <c r="F129" s="338"/>
      <c r="G129" s="338"/>
      <c r="H129" s="338"/>
    </row>
    <row r="130" spans="1:8" ht="30.75" customHeight="1">
      <c r="B130" s="339" t="s">
        <v>60</v>
      </c>
      <c r="C130" s="340"/>
      <c r="D130" s="340"/>
      <c r="E130" s="340"/>
      <c r="F130" s="340"/>
      <c r="G130" s="340"/>
      <c r="H130" s="341"/>
    </row>
    <row r="131" spans="1:8" ht="17.100000000000001" customHeight="1">
      <c r="B131" s="192" t="s">
        <v>110</v>
      </c>
      <c r="C131" s="153"/>
      <c r="D131" s="153"/>
      <c r="E131" s="153"/>
      <c r="F131" s="153"/>
      <c r="G131" s="153"/>
      <c r="H131" s="154"/>
    </row>
    <row r="132" spans="1:8" ht="17.100000000000001" customHeight="1">
      <c r="B132" s="32" t="s">
        <v>50</v>
      </c>
      <c r="C132" s="16" t="s">
        <v>111</v>
      </c>
      <c r="D132" s="157" t="s">
        <v>100</v>
      </c>
      <c r="E132" s="157"/>
      <c r="F132" s="157" t="s">
        <v>101</v>
      </c>
      <c r="G132" s="16" t="s">
        <v>102</v>
      </c>
      <c r="H132" s="158" t="s">
        <v>56</v>
      </c>
    </row>
    <row r="133" spans="1:8" ht="15.95" customHeight="1">
      <c r="A133" s="8"/>
      <c r="B133" s="67" t="s">
        <v>112</v>
      </c>
      <c r="C133" s="24"/>
      <c r="D133" s="24"/>
      <c r="E133" s="205"/>
      <c r="F133" s="137"/>
      <c r="G133" s="65"/>
      <c r="H133" s="28">
        <v>0</v>
      </c>
    </row>
    <row r="134" spans="1:8" ht="15.95" customHeight="1">
      <c r="A134" s="8"/>
      <c r="B134" s="67" t="s">
        <v>112</v>
      </c>
      <c r="C134" s="24"/>
      <c r="D134" s="24"/>
      <c r="E134" s="205"/>
      <c r="F134" s="137"/>
      <c r="G134" s="65"/>
      <c r="H134" s="28">
        <v>0</v>
      </c>
    </row>
    <row r="135" spans="1:8" ht="15.95" customHeight="1">
      <c r="B135" s="67" t="s">
        <v>112</v>
      </c>
      <c r="C135" s="24"/>
      <c r="D135" s="24"/>
      <c r="E135" s="205"/>
      <c r="F135" s="137"/>
      <c r="G135" s="65"/>
      <c r="H135" s="28">
        <v>0</v>
      </c>
    </row>
    <row r="136" spans="1:8" ht="15.95" customHeight="1">
      <c r="B136" s="67" t="s">
        <v>112</v>
      </c>
      <c r="C136" s="24"/>
      <c r="D136" s="24"/>
      <c r="E136" s="205"/>
      <c r="F136" s="137"/>
      <c r="G136" s="65"/>
      <c r="H136" s="28">
        <v>0</v>
      </c>
    </row>
    <row r="137" spans="1:8" ht="15">
      <c r="B137" s="210"/>
      <c r="C137" s="211"/>
      <c r="D137" s="211"/>
      <c r="E137" s="211"/>
      <c r="F137" s="211"/>
      <c r="G137" s="212"/>
      <c r="H137" s="213">
        <f>SUM(H133:H136)</f>
        <v>0</v>
      </c>
    </row>
    <row r="138" spans="1:8" ht="15.75">
      <c r="B138" s="338" t="s">
        <v>59</v>
      </c>
      <c r="C138" s="338"/>
      <c r="D138" s="338"/>
      <c r="E138" s="338"/>
      <c r="F138" s="338"/>
      <c r="G138" s="338"/>
      <c r="H138" s="338"/>
    </row>
    <row r="139" spans="1:8" ht="37.5" customHeight="1">
      <c r="B139" s="339" t="s">
        <v>60</v>
      </c>
      <c r="C139" s="340"/>
      <c r="D139" s="340"/>
      <c r="E139" s="340"/>
      <c r="F139" s="340"/>
      <c r="G139" s="340"/>
      <c r="H139" s="341"/>
    </row>
    <row r="140" spans="1:8" ht="17.100000000000001" customHeight="1">
      <c r="B140" s="192" t="s">
        <v>113</v>
      </c>
      <c r="C140" s="153"/>
      <c r="D140" s="153"/>
      <c r="E140" s="153"/>
      <c r="F140" s="153"/>
      <c r="G140" s="153"/>
      <c r="H140" s="154"/>
    </row>
    <row r="141" spans="1:8" ht="17.100000000000001" customHeight="1">
      <c r="B141" s="206" t="s">
        <v>50</v>
      </c>
      <c r="C141" s="207" t="s">
        <v>111</v>
      </c>
      <c r="D141" s="208" t="s">
        <v>100</v>
      </c>
      <c r="E141" s="208"/>
      <c r="F141" s="208" t="s">
        <v>101</v>
      </c>
      <c r="G141" s="207" t="s">
        <v>102</v>
      </c>
      <c r="H141" s="209" t="s">
        <v>56</v>
      </c>
    </row>
    <row r="142" spans="1:8" ht="15.95" customHeight="1">
      <c r="A142" s="8"/>
      <c r="B142" s="67" t="s">
        <v>114</v>
      </c>
      <c r="C142" s="29"/>
      <c r="D142" s="24"/>
      <c r="E142" s="205"/>
      <c r="F142" s="137"/>
      <c r="G142" s="65"/>
      <c r="H142" s="28">
        <v>0</v>
      </c>
    </row>
    <row r="143" spans="1:8" ht="15.95" customHeight="1">
      <c r="B143" s="67" t="s">
        <v>114</v>
      </c>
      <c r="C143" s="29"/>
      <c r="D143" s="24"/>
      <c r="E143" s="205"/>
      <c r="F143" s="137"/>
      <c r="G143" s="65"/>
      <c r="H143" s="28">
        <v>0</v>
      </c>
    </row>
    <row r="144" spans="1:8" ht="15.95" customHeight="1">
      <c r="B144" s="67" t="s">
        <v>114</v>
      </c>
      <c r="C144" s="29"/>
      <c r="D144" s="24"/>
      <c r="E144" s="205"/>
      <c r="F144" s="137"/>
      <c r="G144" s="65"/>
      <c r="H144" s="28">
        <v>0</v>
      </c>
    </row>
    <row r="145" spans="1:8" ht="15">
      <c r="B145" s="67" t="s">
        <v>114</v>
      </c>
      <c r="C145" s="29"/>
      <c r="D145" s="24"/>
      <c r="E145" s="205"/>
      <c r="F145" s="137"/>
      <c r="G145" s="65"/>
      <c r="H145" s="28">
        <v>0</v>
      </c>
    </row>
    <row r="146" spans="1:8" ht="17.100000000000001" customHeight="1">
      <c r="B146" s="210"/>
      <c r="C146" s="211"/>
      <c r="D146" s="211"/>
      <c r="E146" s="211"/>
      <c r="F146" s="211"/>
      <c r="G146" s="212"/>
      <c r="H146" s="213">
        <f>SUM(H142:H145)</f>
        <v>0</v>
      </c>
    </row>
    <row r="147" spans="1:8" ht="17.100000000000001" customHeight="1">
      <c r="B147" s="338" t="s">
        <v>59</v>
      </c>
      <c r="C147" s="338"/>
      <c r="D147" s="338"/>
      <c r="E147" s="338"/>
      <c r="F147" s="338"/>
      <c r="G147" s="338"/>
      <c r="H147" s="338"/>
    </row>
    <row r="148" spans="1:8" ht="45.75" customHeight="1">
      <c r="B148" s="339" t="s">
        <v>60</v>
      </c>
      <c r="C148" s="340"/>
      <c r="D148" s="340"/>
      <c r="E148" s="340"/>
      <c r="F148" s="340"/>
      <c r="G148" s="340"/>
      <c r="H148" s="341"/>
    </row>
    <row r="149" spans="1:8" ht="17.100000000000001" customHeight="1">
      <c r="B149" s="192" t="s">
        <v>115</v>
      </c>
      <c r="C149" s="153"/>
      <c r="D149" s="153"/>
      <c r="E149" s="153"/>
      <c r="F149" s="153"/>
      <c r="G149" s="153"/>
      <c r="H149" s="154"/>
    </row>
    <row r="150" spans="1:8" ht="15.95" customHeight="1">
      <c r="A150" s="8"/>
      <c r="B150" s="206" t="s">
        <v>50</v>
      </c>
      <c r="C150" s="207" t="s">
        <v>111</v>
      </c>
      <c r="D150" s="208" t="s">
        <v>100</v>
      </c>
      <c r="E150" s="208"/>
      <c r="F150" s="208" t="s">
        <v>101</v>
      </c>
      <c r="G150" s="207" t="s">
        <v>102</v>
      </c>
      <c r="H150" s="209" t="s">
        <v>56</v>
      </c>
    </row>
    <row r="151" spans="1:8" ht="15.95" customHeight="1">
      <c r="B151" s="67" t="s">
        <v>116</v>
      </c>
      <c r="C151" s="108"/>
      <c r="D151" s="24"/>
      <c r="E151" s="205"/>
      <c r="F151" s="137"/>
      <c r="G151" s="65"/>
      <c r="H151" s="28">
        <v>0</v>
      </c>
    </row>
    <row r="152" spans="1:8" ht="15.95" customHeight="1">
      <c r="B152" s="67" t="s">
        <v>116</v>
      </c>
      <c r="C152" s="24"/>
      <c r="D152" s="24"/>
      <c r="E152" s="205"/>
      <c r="F152" s="137"/>
      <c r="G152" s="65"/>
      <c r="H152" s="28">
        <v>0</v>
      </c>
    </row>
    <row r="153" spans="1:8" ht="15">
      <c r="B153" s="67" t="s">
        <v>116</v>
      </c>
      <c r="C153" s="24"/>
      <c r="D153" s="24"/>
      <c r="E153" s="205"/>
      <c r="F153" s="137"/>
      <c r="G153" s="65"/>
      <c r="H153" s="28">
        <v>0</v>
      </c>
    </row>
    <row r="154" spans="1:8" ht="17.100000000000001" customHeight="1">
      <c r="B154" s="67" t="s">
        <v>116</v>
      </c>
      <c r="C154" s="24"/>
      <c r="D154" s="24"/>
      <c r="E154" s="205"/>
      <c r="F154" s="137"/>
      <c r="G154" s="65"/>
      <c r="H154" s="28">
        <v>0</v>
      </c>
    </row>
    <row r="155" spans="1:8" ht="17.100000000000001" customHeight="1">
      <c r="B155" s="210"/>
      <c r="C155" s="211"/>
      <c r="D155" s="211"/>
      <c r="E155" s="214"/>
      <c r="F155" s="211"/>
      <c r="G155" s="212"/>
      <c r="H155" s="213">
        <f>SUM(H151:H154)</f>
        <v>0</v>
      </c>
    </row>
    <row r="156" spans="1:8" ht="17.100000000000001" customHeight="1">
      <c r="B156" s="338" t="s">
        <v>59</v>
      </c>
      <c r="C156" s="338"/>
      <c r="D156" s="338"/>
      <c r="E156" s="338"/>
      <c r="F156" s="338"/>
      <c r="G156" s="338"/>
      <c r="H156" s="338"/>
    </row>
    <row r="157" spans="1:8" ht="36" customHeight="1">
      <c r="B157" s="339" t="s">
        <v>60</v>
      </c>
      <c r="C157" s="340"/>
      <c r="D157" s="340"/>
      <c r="E157" s="340"/>
      <c r="F157" s="340"/>
      <c r="G157" s="340"/>
      <c r="H157" s="341"/>
    </row>
    <row r="158" spans="1:8" ht="15.95" customHeight="1">
      <c r="A158" s="8"/>
      <c r="B158" s="192" t="s">
        <v>117</v>
      </c>
      <c r="C158" s="153"/>
      <c r="D158" s="153"/>
      <c r="E158" s="153"/>
      <c r="F158" s="153"/>
      <c r="G158" s="153"/>
      <c r="H158" s="154"/>
    </row>
    <row r="159" spans="1:8" ht="15.95" customHeight="1">
      <c r="B159" s="32" t="s">
        <v>50</v>
      </c>
      <c r="C159" s="16" t="s">
        <v>111</v>
      </c>
      <c r="D159" s="157" t="s">
        <v>100</v>
      </c>
      <c r="E159" s="157"/>
      <c r="F159" s="157" t="s">
        <v>101</v>
      </c>
      <c r="G159" s="16" t="s">
        <v>102</v>
      </c>
      <c r="H159" s="158" t="s">
        <v>56</v>
      </c>
    </row>
    <row r="160" spans="1:8" ht="15.95" customHeight="1">
      <c r="B160" s="67" t="s">
        <v>118</v>
      </c>
      <c r="C160" s="29" t="s">
        <v>119</v>
      </c>
      <c r="D160" s="24"/>
      <c r="E160" s="205"/>
      <c r="F160" s="137"/>
      <c r="G160" s="65"/>
      <c r="H160" s="28">
        <v>0</v>
      </c>
    </row>
    <row r="161" spans="1:8" ht="15">
      <c r="B161" s="67" t="s">
        <v>118</v>
      </c>
      <c r="C161" s="29" t="s">
        <v>119</v>
      </c>
      <c r="D161" s="24"/>
      <c r="E161" s="205"/>
      <c r="F161" s="137"/>
      <c r="G161" s="65"/>
      <c r="H161" s="28">
        <v>0</v>
      </c>
    </row>
    <row r="162" spans="1:8" ht="17.100000000000001" customHeight="1">
      <c r="B162" s="67" t="s">
        <v>118</v>
      </c>
      <c r="C162" s="29" t="s">
        <v>119</v>
      </c>
      <c r="D162" s="24"/>
      <c r="E162" s="205"/>
      <c r="F162" s="137"/>
      <c r="G162" s="65"/>
      <c r="H162" s="28">
        <v>0</v>
      </c>
    </row>
    <row r="163" spans="1:8" ht="17.100000000000001" customHeight="1">
      <c r="B163" s="67" t="s">
        <v>118</v>
      </c>
      <c r="C163" s="29" t="s">
        <v>119</v>
      </c>
      <c r="D163" s="24"/>
      <c r="E163" s="205"/>
      <c r="F163" s="137"/>
      <c r="G163" s="65"/>
      <c r="H163" s="28">
        <v>0</v>
      </c>
    </row>
    <row r="164" spans="1:8" ht="15.95" customHeight="1">
      <c r="A164" s="8"/>
      <c r="B164" s="210"/>
      <c r="C164" s="211"/>
      <c r="D164" s="211"/>
      <c r="E164" s="214"/>
      <c r="F164" s="211"/>
      <c r="G164" s="212"/>
      <c r="H164" s="213">
        <f>SUM(H160:H163)</f>
        <v>0</v>
      </c>
    </row>
    <row r="165" spans="1:8" ht="15.95" customHeight="1">
      <c r="A165" s="8"/>
      <c r="B165" s="338" t="s">
        <v>59</v>
      </c>
      <c r="C165" s="338"/>
      <c r="D165" s="338"/>
      <c r="E165" s="338"/>
      <c r="F165" s="338"/>
      <c r="G165" s="338"/>
      <c r="H165" s="338"/>
    </row>
    <row r="166" spans="1:8" ht="35.25" customHeight="1">
      <c r="A166" s="8"/>
      <c r="B166" s="339" t="s">
        <v>60</v>
      </c>
      <c r="C166" s="340"/>
      <c r="D166" s="340"/>
      <c r="E166" s="340"/>
      <c r="F166" s="340"/>
      <c r="G166" s="340"/>
      <c r="H166" s="341"/>
    </row>
    <row r="167" spans="1:8" ht="15.95" customHeight="1">
      <c r="B167" s="192" t="s">
        <v>120</v>
      </c>
      <c r="C167" s="153"/>
      <c r="D167" s="153"/>
      <c r="E167" s="153"/>
      <c r="F167" s="153"/>
      <c r="G167" s="153"/>
      <c r="H167" s="154"/>
    </row>
    <row r="168" spans="1:8" ht="15.95" customHeight="1">
      <c r="B168" s="32" t="s">
        <v>50</v>
      </c>
      <c r="C168" s="16" t="s">
        <v>111</v>
      </c>
      <c r="D168" s="157" t="s">
        <v>100</v>
      </c>
      <c r="E168" s="157"/>
      <c r="F168" s="157" t="s">
        <v>101</v>
      </c>
      <c r="G168" s="16" t="s">
        <v>102</v>
      </c>
      <c r="H168" s="158" t="s">
        <v>56</v>
      </c>
    </row>
    <row r="169" spans="1:8" ht="15">
      <c r="B169" s="67" t="s">
        <v>121</v>
      </c>
      <c r="C169" s="29" t="s">
        <v>119</v>
      </c>
      <c r="D169" s="24"/>
      <c r="E169" s="205"/>
      <c r="F169" s="137"/>
      <c r="G169" s="65"/>
      <c r="H169" s="28">
        <v>0</v>
      </c>
    </row>
    <row r="170" spans="1:8" ht="17.100000000000001" customHeight="1">
      <c r="B170" s="67" t="s">
        <v>121</v>
      </c>
      <c r="C170" s="29" t="s">
        <v>119</v>
      </c>
      <c r="D170" s="24"/>
      <c r="E170" s="205"/>
      <c r="F170" s="137"/>
      <c r="G170" s="65"/>
      <c r="H170" s="28">
        <v>0</v>
      </c>
    </row>
    <row r="171" spans="1:8" ht="17.100000000000001" customHeight="1">
      <c r="B171" s="67" t="s">
        <v>121</v>
      </c>
      <c r="C171" s="29" t="s">
        <v>119</v>
      </c>
      <c r="D171" s="24"/>
      <c r="E171" s="205"/>
      <c r="F171" s="137"/>
      <c r="G171" s="65"/>
      <c r="H171" s="28">
        <v>0</v>
      </c>
    </row>
    <row r="172" spans="1:8" ht="15.95" customHeight="1">
      <c r="A172" s="8"/>
      <c r="B172" s="67" t="s">
        <v>121</v>
      </c>
      <c r="C172" s="29" t="s">
        <v>119</v>
      </c>
      <c r="D172" s="24"/>
      <c r="E172" s="205"/>
      <c r="F172" s="137"/>
      <c r="G172" s="65"/>
      <c r="H172" s="28">
        <v>0</v>
      </c>
    </row>
    <row r="173" spans="1:8" ht="15.95" customHeight="1">
      <c r="B173" s="210"/>
      <c r="C173" s="211"/>
      <c r="D173" s="211"/>
      <c r="E173" s="214"/>
      <c r="F173" s="211"/>
      <c r="G173" s="212"/>
      <c r="H173" s="213">
        <f>SUM(H169:H172)</f>
        <v>0</v>
      </c>
    </row>
    <row r="174" spans="1:8" ht="15.95" customHeight="1">
      <c r="B174" s="338" t="s">
        <v>59</v>
      </c>
      <c r="C174" s="338"/>
      <c r="D174" s="338"/>
      <c r="E174" s="338"/>
      <c r="F174" s="338"/>
      <c r="G174" s="338"/>
      <c r="H174" s="338"/>
    </row>
    <row r="175" spans="1:8" ht="39" customHeight="1">
      <c r="B175" s="339" t="s">
        <v>60</v>
      </c>
      <c r="C175" s="340"/>
      <c r="D175" s="340"/>
      <c r="E175" s="340"/>
      <c r="F175" s="340"/>
      <c r="G175" s="340"/>
      <c r="H175" s="341"/>
    </row>
    <row r="176" spans="1:8" ht="15.95" customHeight="1">
      <c r="B176" s="192" t="s">
        <v>122</v>
      </c>
      <c r="C176" s="153"/>
      <c r="D176" s="153"/>
      <c r="E176" s="153"/>
      <c r="F176" s="153"/>
      <c r="G176" s="153"/>
      <c r="H176" s="154"/>
    </row>
    <row r="177" spans="1:8" ht="15">
      <c r="B177" s="206" t="s">
        <v>50</v>
      </c>
      <c r="C177" s="207" t="s">
        <v>111</v>
      </c>
      <c r="D177" s="208" t="s">
        <v>100</v>
      </c>
      <c r="E177" s="208"/>
      <c r="F177" s="208" t="s">
        <v>101</v>
      </c>
      <c r="G177" s="207" t="s">
        <v>102</v>
      </c>
      <c r="H177" s="209" t="s">
        <v>56</v>
      </c>
    </row>
    <row r="178" spans="1:8" ht="17.100000000000001" customHeight="1">
      <c r="B178" s="67" t="s">
        <v>123</v>
      </c>
      <c r="C178" s="29" t="s">
        <v>119</v>
      </c>
      <c r="D178" s="24"/>
      <c r="E178" s="205"/>
      <c r="F178" s="137"/>
      <c r="G178" s="65"/>
      <c r="H178" s="28">
        <v>0</v>
      </c>
    </row>
    <row r="179" spans="1:8" ht="17.100000000000001" customHeight="1">
      <c r="B179" s="67" t="s">
        <v>123</v>
      </c>
      <c r="C179" s="29" t="s">
        <v>119</v>
      </c>
      <c r="D179" s="24"/>
      <c r="E179" s="205"/>
      <c r="F179" s="137"/>
      <c r="G179" s="65"/>
      <c r="H179" s="28">
        <v>0</v>
      </c>
    </row>
    <row r="180" spans="1:8" ht="15.95" customHeight="1">
      <c r="A180" s="8"/>
      <c r="B180" s="67" t="s">
        <v>123</v>
      </c>
      <c r="C180" s="29" t="s">
        <v>119</v>
      </c>
      <c r="D180" s="24"/>
      <c r="E180" s="205"/>
      <c r="F180" s="137"/>
      <c r="G180" s="65"/>
      <c r="H180" s="28">
        <v>0</v>
      </c>
    </row>
    <row r="181" spans="1:8" ht="15.95" customHeight="1">
      <c r="B181" s="67" t="s">
        <v>123</v>
      </c>
      <c r="C181" s="29" t="s">
        <v>119</v>
      </c>
      <c r="D181" s="24"/>
      <c r="E181" s="205"/>
      <c r="F181" s="137"/>
      <c r="G181" s="65"/>
      <c r="H181" s="28">
        <v>0</v>
      </c>
    </row>
    <row r="182" spans="1:8" ht="15.95" customHeight="1">
      <c r="B182" s="210"/>
      <c r="C182" s="211"/>
      <c r="D182" s="211"/>
      <c r="E182" s="214"/>
      <c r="F182" s="211"/>
      <c r="G182" s="212"/>
      <c r="H182" s="213">
        <f>SUM(H178:H181)</f>
        <v>0</v>
      </c>
    </row>
    <row r="183" spans="1:8" ht="15.95" customHeight="1">
      <c r="B183" s="338" t="s">
        <v>59</v>
      </c>
      <c r="C183" s="338"/>
      <c r="D183" s="338"/>
      <c r="E183" s="338"/>
      <c r="F183" s="338"/>
      <c r="G183" s="338"/>
      <c r="H183" s="338"/>
    </row>
    <row r="184" spans="1:8" ht="30.75" customHeight="1">
      <c r="B184" s="339" t="s">
        <v>60</v>
      </c>
      <c r="C184" s="340"/>
      <c r="D184" s="340"/>
      <c r="E184" s="340"/>
      <c r="F184" s="340"/>
      <c r="G184" s="340"/>
      <c r="H184" s="341"/>
    </row>
    <row r="185" spans="1:8" ht="18.75">
      <c r="B185" s="192" t="s">
        <v>124</v>
      </c>
      <c r="C185" s="153"/>
      <c r="D185" s="153"/>
      <c r="E185" s="153"/>
      <c r="F185" s="153"/>
      <c r="G185" s="153"/>
      <c r="H185" s="154"/>
    </row>
    <row r="186" spans="1:8" ht="17.100000000000001" customHeight="1">
      <c r="B186" s="206" t="s">
        <v>50</v>
      </c>
      <c r="C186" s="207" t="s">
        <v>111</v>
      </c>
      <c r="D186" s="208" t="s">
        <v>100</v>
      </c>
      <c r="E186" s="208"/>
      <c r="F186" s="208" t="s">
        <v>101</v>
      </c>
      <c r="G186" s="207" t="s">
        <v>102</v>
      </c>
      <c r="H186" s="209" t="s">
        <v>56</v>
      </c>
    </row>
    <row r="187" spans="1:8" ht="17.100000000000001" customHeight="1">
      <c r="B187" s="67" t="s">
        <v>125</v>
      </c>
      <c r="C187" s="29" t="s">
        <v>119</v>
      </c>
      <c r="D187" s="24"/>
      <c r="E187" s="205"/>
      <c r="F187" s="137"/>
      <c r="G187" s="65"/>
      <c r="H187" s="28">
        <v>0</v>
      </c>
    </row>
    <row r="188" spans="1:8" ht="15.95" customHeight="1">
      <c r="A188" s="8"/>
      <c r="B188" s="67" t="s">
        <v>125</v>
      </c>
      <c r="C188" s="29" t="s">
        <v>119</v>
      </c>
      <c r="D188" s="24"/>
      <c r="E188" s="205"/>
      <c r="F188" s="137"/>
      <c r="G188" s="65"/>
      <c r="H188" s="28">
        <v>0</v>
      </c>
    </row>
    <row r="189" spans="1:8" ht="15.95" customHeight="1">
      <c r="B189" s="67" t="s">
        <v>125</v>
      </c>
      <c r="C189" s="29" t="s">
        <v>119</v>
      </c>
      <c r="D189" s="24"/>
      <c r="E189" s="205"/>
      <c r="F189" s="137"/>
      <c r="G189" s="65"/>
      <c r="H189" s="28">
        <v>0</v>
      </c>
    </row>
    <row r="190" spans="1:8" ht="15.95" customHeight="1">
      <c r="B190" s="67" t="s">
        <v>125</v>
      </c>
      <c r="C190" s="29" t="s">
        <v>119</v>
      </c>
      <c r="D190" s="24"/>
      <c r="E190" s="205"/>
      <c r="F190" s="137"/>
      <c r="G190" s="65"/>
      <c r="H190" s="28">
        <v>0</v>
      </c>
    </row>
    <row r="191" spans="1:8" ht="15">
      <c r="B191" s="210"/>
      <c r="C191" s="211"/>
      <c r="D191" s="211"/>
      <c r="E191" s="214"/>
      <c r="F191" s="211"/>
      <c r="G191" s="212"/>
      <c r="H191" s="213">
        <f>SUM(H187:H190)</f>
        <v>0</v>
      </c>
    </row>
    <row r="192" spans="1:8" ht="15.75">
      <c r="B192" s="338" t="s">
        <v>59</v>
      </c>
      <c r="C192" s="338"/>
      <c r="D192" s="338"/>
      <c r="E192" s="338"/>
      <c r="F192" s="338"/>
      <c r="G192" s="338"/>
      <c r="H192" s="338"/>
    </row>
    <row r="193" spans="2:8" ht="27.75" customHeight="1">
      <c r="B193" s="339" t="s">
        <v>60</v>
      </c>
      <c r="C193" s="340"/>
      <c r="D193" s="340"/>
      <c r="E193" s="340"/>
      <c r="F193" s="340"/>
      <c r="G193" s="340"/>
      <c r="H193" s="341"/>
    </row>
    <row r="194" spans="2:8" ht="18.75">
      <c r="B194" s="192" t="s">
        <v>126</v>
      </c>
      <c r="C194" s="153"/>
      <c r="D194" s="153"/>
      <c r="E194" s="153"/>
      <c r="F194" s="153"/>
      <c r="G194" s="153"/>
      <c r="H194" s="154"/>
    </row>
    <row r="195" spans="2:8" ht="15">
      <c r="B195" s="32" t="s">
        <v>50</v>
      </c>
      <c r="C195" s="16" t="s">
        <v>111</v>
      </c>
      <c r="D195" s="157" t="s">
        <v>100</v>
      </c>
      <c r="E195" s="157"/>
      <c r="F195" s="157" t="s">
        <v>101</v>
      </c>
      <c r="G195" s="16" t="s">
        <v>102</v>
      </c>
      <c r="H195" s="158" t="s">
        <v>56</v>
      </c>
    </row>
    <row r="196" spans="2:8" ht="15">
      <c r="B196" s="67" t="s">
        <v>127</v>
      </c>
      <c r="C196" s="29" t="s">
        <v>119</v>
      </c>
      <c r="D196" s="24"/>
      <c r="E196" s="205"/>
      <c r="F196" s="137"/>
      <c r="G196" s="65"/>
      <c r="H196" s="28">
        <v>0</v>
      </c>
    </row>
    <row r="197" spans="2:8" ht="15">
      <c r="B197" s="67" t="s">
        <v>127</v>
      </c>
      <c r="C197" s="29" t="s">
        <v>119</v>
      </c>
      <c r="D197" s="24"/>
      <c r="E197" s="205"/>
      <c r="F197" s="137"/>
      <c r="G197" s="65"/>
      <c r="H197" s="28">
        <v>0</v>
      </c>
    </row>
    <row r="198" spans="2:8" ht="15">
      <c r="B198" s="67" t="s">
        <v>127</v>
      </c>
      <c r="C198" s="29" t="s">
        <v>119</v>
      </c>
      <c r="D198" s="24"/>
      <c r="E198" s="205"/>
      <c r="F198" s="137"/>
      <c r="G198" s="65"/>
      <c r="H198" s="28">
        <v>0</v>
      </c>
    </row>
    <row r="199" spans="2:8" ht="15">
      <c r="B199" s="67" t="s">
        <v>127</v>
      </c>
      <c r="C199" s="29" t="s">
        <v>119</v>
      </c>
      <c r="D199" s="24"/>
      <c r="E199" s="205"/>
      <c r="F199" s="137"/>
      <c r="G199" s="65"/>
      <c r="H199" s="28">
        <v>0</v>
      </c>
    </row>
    <row r="200" spans="2:8" ht="15">
      <c r="B200" s="210"/>
      <c r="C200" s="211"/>
      <c r="D200" s="211"/>
      <c r="E200" s="214"/>
      <c r="F200" s="211"/>
      <c r="G200" s="212"/>
      <c r="H200" s="213">
        <f>SUM(H196:H199)</f>
        <v>0</v>
      </c>
    </row>
    <row r="201" spans="2:8" ht="15.75">
      <c r="B201" s="338" t="s">
        <v>59</v>
      </c>
      <c r="C201" s="338"/>
      <c r="D201" s="338"/>
      <c r="E201" s="338"/>
      <c r="F201" s="338"/>
      <c r="G201" s="338"/>
      <c r="H201" s="338"/>
    </row>
    <row r="202" spans="2:8" ht="29.25" customHeight="1">
      <c r="B202" s="339" t="s">
        <v>60</v>
      </c>
      <c r="C202" s="340"/>
      <c r="D202" s="340"/>
      <c r="E202" s="340"/>
      <c r="F202" s="340"/>
      <c r="G202" s="340"/>
      <c r="H202" s="341"/>
    </row>
    <row r="203" spans="2:8" ht="18.75">
      <c r="B203" s="192" t="s">
        <v>128</v>
      </c>
      <c r="C203" s="153"/>
      <c r="D203" s="153"/>
      <c r="E203" s="215"/>
      <c r="F203" s="153"/>
      <c r="G203" s="153"/>
      <c r="H203" s="154"/>
    </row>
    <row r="204" spans="2:8" ht="15">
      <c r="B204" s="159" t="s">
        <v>50</v>
      </c>
      <c r="C204" s="16" t="s">
        <v>111</v>
      </c>
      <c r="D204" s="157" t="s">
        <v>100</v>
      </c>
      <c r="E204" s="157"/>
      <c r="F204" s="157" t="s">
        <v>101</v>
      </c>
      <c r="G204" s="16" t="s">
        <v>102</v>
      </c>
      <c r="H204" s="158" t="s">
        <v>56</v>
      </c>
    </row>
    <row r="205" spans="2:8" ht="15">
      <c r="B205" s="67" t="s">
        <v>129</v>
      </c>
      <c r="C205" s="29" t="s">
        <v>119</v>
      </c>
      <c r="D205" s="24"/>
      <c r="E205" s="205"/>
      <c r="F205" s="138"/>
      <c r="G205" s="65"/>
      <c r="H205" s="28">
        <v>0</v>
      </c>
    </row>
    <row r="206" spans="2:8" ht="15">
      <c r="B206" s="67" t="s">
        <v>129</v>
      </c>
      <c r="C206" s="29" t="s">
        <v>119</v>
      </c>
      <c r="D206" s="24"/>
      <c r="E206" s="205"/>
      <c r="F206" s="138"/>
      <c r="G206" s="65"/>
      <c r="H206" s="28">
        <v>0</v>
      </c>
    </row>
    <row r="207" spans="2:8" ht="15">
      <c r="B207" s="67" t="s">
        <v>129</v>
      </c>
      <c r="C207" s="29" t="s">
        <v>119</v>
      </c>
      <c r="D207" s="24"/>
      <c r="E207" s="205"/>
      <c r="F207" s="138"/>
      <c r="G207" s="65"/>
      <c r="H207" s="28">
        <v>0</v>
      </c>
    </row>
    <row r="208" spans="2:8" ht="15">
      <c r="B208" s="67" t="s">
        <v>129</v>
      </c>
      <c r="C208" s="29" t="s">
        <v>119</v>
      </c>
      <c r="D208" s="24"/>
      <c r="E208" s="205"/>
      <c r="F208" s="138"/>
      <c r="G208" s="65"/>
      <c r="H208" s="28">
        <v>0</v>
      </c>
    </row>
    <row r="209" spans="1:8" ht="15">
      <c r="B209" s="210"/>
      <c r="C209" s="211"/>
      <c r="D209" s="211"/>
      <c r="E209" s="214"/>
      <c r="F209" s="211"/>
      <c r="G209" s="212"/>
      <c r="H209" s="213">
        <f>SUM(H205:H208)</f>
        <v>0</v>
      </c>
    </row>
    <row r="210" spans="1:8" ht="15.75">
      <c r="B210" s="338" t="s">
        <v>59</v>
      </c>
      <c r="C210" s="338"/>
      <c r="D210" s="338"/>
      <c r="E210" s="338"/>
      <c r="F210" s="338"/>
      <c r="G210" s="338"/>
      <c r="H210" s="338"/>
    </row>
    <row r="211" spans="1:8" ht="29.25" customHeight="1">
      <c r="B211" s="339" t="s">
        <v>60</v>
      </c>
      <c r="C211" s="340"/>
      <c r="D211" s="340"/>
      <c r="E211" s="340"/>
      <c r="F211" s="340"/>
      <c r="G211" s="340"/>
      <c r="H211" s="341"/>
    </row>
    <row r="212" spans="1:8" ht="20.25" customHeight="1">
      <c r="B212" s="192" t="s">
        <v>130</v>
      </c>
      <c r="C212" s="153"/>
      <c r="D212" s="153"/>
      <c r="E212" s="153"/>
      <c r="F212" s="153"/>
      <c r="G212" s="153"/>
      <c r="H212" s="154"/>
    </row>
    <row r="213" spans="1:8" ht="15">
      <c r="B213" s="206" t="s">
        <v>50</v>
      </c>
      <c r="C213" s="207" t="s">
        <v>111</v>
      </c>
      <c r="D213" s="208" t="s">
        <v>100</v>
      </c>
      <c r="E213" s="208"/>
      <c r="F213" s="208" t="s">
        <v>101</v>
      </c>
      <c r="G213" s="207" t="s">
        <v>102</v>
      </c>
      <c r="H213" s="209" t="s">
        <v>56</v>
      </c>
    </row>
    <row r="214" spans="1:8" ht="15">
      <c r="B214" s="20" t="s">
        <v>131</v>
      </c>
      <c r="C214" s="29" t="s">
        <v>132</v>
      </c>
      <c r="D214" s="24"/>
      <c r="E214" s="205"/>
      <c r="F214" s="137"/>
      <c r="G214" s="65"/>
      <c r="H214" s="28">
        <v>0</v>
      </c>
    </row>
    <row r="215" spans="1:8" ht="15">
      <c r="B215" s="20" t="s">
        <v>131</v>
      </c>
      <c r="C215" s="29" t="s">
        <v>132</v>
      </c>
      <c r="D215" s="24"/>
      <c r="E215" s="205"/>
      <c r="F215" s="137"/>
      <c r="G215" s="65"/>
      <c r="H215" s="28">
        <v>0</v>
      </c>
    </row>
    <row r="216" spans="1:8" ht="15">
      <c r="B216" s="20" t="s">
        <v>131</v>
      </c>
      <c r="C216" s="29" t="s">
        <v>132</v>
      </c>
      <c r="D216" s="24"/>
      <c r="E216" s="205"/>
      <c r="F216" s="137"/>
      <c r="G216" s="65"/>
      <c r="H216" s="28">
        <v>0</v>
      </c>
    </row>
    <row r="217" spans="1:8" ht="15">
      <c r="B217" s="20" t="s">
        <v>131</v>
      </c>
      <c r="C217" s="29" t="s">
        <v>132</v>
      </c>
      <c r="D217" s="24"/>
      <c r="E217" s="205"/>
      <c r="F217" s="137"/>
      <c r="G217" s="65"/>
      <c r="H217" s="28">
        <v>0</v>
      </c>
    </row>
    <row r="218" spans="1:8" ht="15">
      <c r="B218" s="210"/>
      <c r="C218" s="211"/>
      <c r="D218" s="211"/>
      <c r="E218" s="214"/>
      <c r="F218" s="211"/>
      <c r="G218" s="212"/>
      <c r="H218" s="213">
        <f>SUM(H214:H217)</f>
        <v>0</v>
      </c>
    </row>
    <row r="219" spans="1:8" ht="15.75">
      <c r="B219" s="338" t="s">
        <v>59</v>
      </c>
      <c r="C219" s="338"/>
      <c r="D219" s="338"/>
      <c r="E219" s="338"/>
      <c r="F219" s="338"/>
      <c r="G219" s="338"/>
      <c r="H219" s="338"/>
    </row>
    <row r="220" spans="1:8" ht="33.75" customHeight="1">
      <c r="B220" s="339" t="s">
        <v>60</v>
      </c>
      <c r="C220" s="340"/>
      <c r="D220" s="340"/>
      <c r="E220" s="340"/>
      <c r="F220" s="340"/>
      <c r="G220" s="340"/>
      <c r="H220" s="341"/>
    </row>
    <row r="221" spans="1:8" ht="17.100000000000001" customHeight="1">
      <c r="A221" s="8"/>
      <c r="B221" s="192" t="s">
        <v>133</v>
      </c>
      <c r="C221" s="153"/>
      <c r="D221" s="153"/>
      <c r="E221" s="153"/>
      <c r="F221" s="153"/>
      <c r="G221" s="153"/>
      <c r="H221" s="154"/>
    </row>
    <row r="222" spans="1:8" ht="17.100000000000001" customHeight="1">
      <c r="B222" s="32" t="s">
        <v>50</v>
      </c>
      <c r="C222" s="16" t="s">
        <v>111</v>
      </c>
      <c r="D222" s="157" t="s">
        <v>100</v>
      </c>
      <c r="E222" s="157"/>
      <c r="F222" s="157" t="s">
        <v>101</v>
      </c>
      <c r="G222" s="16" t="s">
        <v>102</v>
      </c>
      <c r="H222" s="158" t="s">
        <v>56</v>
      </c>
    </row>
    <row r="223" spans="1:8" ht="17.100000000000001" customHeight="1">
      <c r="B223" s="67" t="s">
        <v>134</v>
      </c>
      <c r="C223" s="24"/>
      <c r="D223" s="24"/>
      <c r="E223" s="205"/>
      <c r="F223" s="137"/>
      <c r="G223" s="65"/>
      <c r="H223" s="28">
        <v>0</v>
      </c>
    </row>
    <row r="224" spans="1:8" ht="15">
      <c r="B224" s="67" t="s">
        <v>134</v>
      </c>
      <c r="C224" s="24"/>
      <c r="D224" s="24"/>
      <c r="E224" s="205"/>
      <c r="F224" s="137"/>
      <c r="G224" s="65"/>
      <c r="H224" s="28">
        <v>0</v>
      </c>
    </row>
    <row r="225" spans="1:8" ht="17.100000000000001" customHeight="1">
      <c r="B225" s="67" t="s">
        <v>134</v>
      </c>
      <c r="C225" s="24"/>
      <c r="D225" s="24"/>
      <c r="E225" s="205"/>
      <c r="F225" s="137"/>
      <c r="G225" s="65"/>
      <c r="H225" s="28">
        <v>0</v>
      </c>
    </row>
    <row r="226" spans="1:8" ht="17.100000000000001" customHeight="1">
      <c r="B226" s="67" t="s">
        <v>134</v>
      </c>
      <c r="C226" s="24"/>
      <c r="D226" s="24"/>
      <c r="E226" s="205"/>
      <c r="F226" s="137"/>
      <c r="G226" s="65"/>
      <c r="H226" s="28">
        <v>0</v>
      </c>
    </row>
    <row r="227" spans="1:8" ht="15.95" customHeight="1">
      <c r="A227" s="8"/>
      <c r="B227" s="210"/>
      <c r="C227" s="211"/>
      <c r="D227" s="211"/>
      <c r="E227" s="214"/>
      <c r="F227" s="211"/>
      <c r="G227" s="212"/>
      <c r="H227" s="213">
        <f>SUM(H223:H226)</f>
        <v>0</v>
      </c>
    </row>
    <row r="228" spans="1:8" ht="15.95" customHeight="1">
      <c r="A228" s="8"/>
      <c r="B228" s="338" t="s">
        <v>59</v>
      </c>
      <c r="C228" s="338"/>
      <c r="D228" s="338"/>
      <c r="E228" s="338"/>
      <c r="F228" s="338"/>
      <c r="G228" s="338"/>
      <c r="H228" s="338"/>
    </row>
    <row r="229" spans="1:8" ht="30.75" customHeight="1">
      <c r="A229" s="8"/>
      <c r="B229" s="339" t="s">
        <v>60</v>
      </c>
      <c r="C229" s="340"/>
      <c r="D229" s="340"/>
      <c r="E229" s="340"/>
      <c r="F229" s="340"/>
      <c r="G229" s="340"/>
      <c r="H229" s="341"/>
    </row>
    <row r="230" spans="1:8" ht="15.95" customHeight="1">
      <c r="B230" s="192" t="s">
        <v>135</v>
      </c>
      <c r="C230" s="153"/>
      <c r="D230" s="153"/>
      <c r="E230" s="153"/>
      <c r="F230" s="153"/>
      <c r="G230" s="153"/>
      <c r="H230" s="154"/>
    </row>
    <row r="231" spans="1:8" ht="30">
      <c r="B231" s="216" t="s">
        <v>50</v>
      </c>
      <c r="C231" s="217" t="s">
        <v>136</v>
      </c>
      <c r="D231" s="218" t="s">
        <v>137</v>
      </c>
      <c r="E231" s="218" t="s">
        <v>138</v>
      </c>
      <c r="F231" s="219" t="s">
        <v>139</v>
      </c>
      <c r="G231" s="217" t="s">
        <v>140</v>
      </c>
      <c r="H231" s="220" t="s">
        <v>56</v>
      </c>
    </row>
    <row r="232" spans="1:8" ht="15">
      <c r="B232" s="20" t="s">
        <v>141</v>
      </c>
      <c r="C232" s="24"/>
      <c r="D232" s="24"/>
      <c r="E232" s="24"/>
      <c r="F232" s="137"/>
      <c r="G232" s="65"/>
      <c r="H232" s="28">
        <v>0</v>
      </c>
    </row>
    <row r="233" spans="1:8" ht="17.100000000000001" customHeight="1">
      <c r="B233" s="20" t="s">
        <v>142</v>
      </c>
      <c r="C233" s="146"/>
      <c r="D233" s="24"/>
      <c r="E233" s="24"/>
      <c r="F233" s="137"/>
      <c r="G233" s="65"/>
      <c r="H233" s="43">
        <v>0</v>
      </c>
    </row>
    <row r="234" spans="1:8" ht="15">
      <c r="B234" s="210"/>
      <c r="C234" s="211"/>
      <c r="D234" s="211"/>
      <c r="E234" s="211"/>
      <c r="F234" s="211"/>
      <c r="G234" s="212"/>
      <c r="H234" s="213">
        <f>SUM(H232:H233)</f>
        <v>0</v>
      </c>
    </row>
    <row r="235" spans="1:8" ht="15.75">
      <c r="B235" s="338" t="s">
        <v>59</v>
      </c>
      <c r="C235" s="338"/>
      <c r="D235" s="338"/>
      <c r="E235" s="338"/>
      <c r="F235" s="338"/>
      <c r="G235" s="338"/>
      <c r="H235" s="338"/>
    </row>
    <row r="236" spans="1:8" ht="31.5" customHeight="1">
      <c r="B236" s="339" t="s">
        <v>60</v>
      </c>
      <c r="C236" s="340"/>
      <c r="D236" s="340"/>
      <c r="E236" s="340"/>
      <c r="F236" s="340"/>
      <c r="G236" s="340"/>
      <c r="H236" s="341"/>
    </row>
    <row r="237" spans="1:8" ht="15.95" customHeight="1">
      <c r="A237" s="8"/>
      <c r="B237" s="192" t="s">
        <v>143</v>
      </c>
      <c r="C237" s="153"/>
      <c r="D237" s="153"/>
      <c r="E237" s="153"/>
      <c r="F237" s="153"/>
      <c r="G237" s="153"/>
      <c r="H237" s="154"/>
    </row>
    <row r="238" spans="1:8" ht="15.95" customHeight="1">
      <c r="B238" s="216" t="s">
        <v>50</v>
      </c>
      <c r="C238" s="217" t="s">
        <v>111</v>
      </c>
      <c r="D238" s="221" t="s">
        <v>137</v>
      </c>
      <c r="E238" s="221"/>
      <c r="F238" s="219" t="s">
        <v>139</v>
      </c>
      <c r="G238" s="217" t="s">
        <v>102</v>
      </c>
      <c r="H238" s="220" t="s">
        <v>56</v>
      </c>
    </row>
    <row r="239" spans="1:8" ht="15.95" customHeight="1">
      <c r="B239" s="67" t="s">
        <v>144</v>
      </c>
      <c r="C239" s="24"/>
      <c r="D239" s="24"/>
      <c r="E239" s="205"/>
      <c r="F239" s="137"/>
      <c r="G239" s="65"/>
      <c r="H239" s="28">
        <v>0</v>
      </c>
    </row>
    <row r="240" spans="1:8" ht="15">
      <c r="B240" s="67" t="s">
        <v>144</v>
      </c>
      <c r="C240" s="24"/>
      <c r="D240" s="24"/>
      <c r="E240" s="205"/>
      <c r="F240" s="137"/>
      <c r="G240" s="65"/>
      <c r="H240" s="28">
        <v>0</v>
      </c>
    </row>
    <row r="241" spans="1:8" ht="18" customHeight="1">
      <c r="B241" s="67" t="s">
        <v>144</v>
      </c>
      <c r="C241" s="24"/>
      <c r="D241" s="24"/>
      <c r="E241" s="205"/>
      <c r="F241" s="137"/>
      <c r="G241" s="65"/>
      <c r="H241" s="28">
        <v>0</v>
      </c>
    </row>
    <row r="242" spans="1:8" ht="18" customHeight="1">
      <c r="B242" s="210"/>
      <c r="C242" s="211"/>
      <c r="D242" s="211"/>
      <c r="E242" s="214"/>
      <c r="F242" s="211"/>
      <c r="G242" s="212"/>
      <c r="H242" s="213">
        <f>SUM(H239:H241)</f>
        <v>0</v>
      </c>
    </row>
    <row r="243" spans="1:8" ht="18" customHeight="1">
      <c r="B243" s="338" t="s">
        <v>59</v>
      </c>
      <c r="C243" s="338"/>
      <c r="D243" s="338"/>
      <c r="E243" s="338"/>
      <c r="F243" s="338"/>
      <c r="G243" s="338"/>
      <c r="H243" s="338"/>
    </row>
    <row r="244" spans="1:8" ht="47.25" customHeight="1">
      <c r="B244" s="339" t="s">
        <v>60</v>
      </c>
      <c r="C244" s="340"/>
      <c r="D244" s="340"/>
      <c r="E244" s="340"/>
      <c r="F244" s="340"/>
      <c r="G244" s="340"/>
      <c r="H244" s="341"/>
    </row>
    <row r="245" spans="1:8" ht="18.75">
      <c r="B245" s="367" t="s">
        <v>145</v>
      </c>
      <c r="C245" s="368"/>
      <c r="D245" s="368"/>
      <c r="E245" s="368"/>
      <c r="F245" s="368"/>
      <c r="G245" s="368"/>
      <c r="H245" s="369"/>
    </row>
    <row r="246" spans="1:8" ht="30">
      <c r="B246" s="216" t="s">
        <v>50</v>
      </c>
      <c r="C246" s="207" t="s">
        <v>146</v>
      </c>
      <c r="D246" s="221" t="s">
        <v>147</v>
      </c>
      <c r="E246" s="221"/>
      <c r="F246" s="219" t="s">
        <v>148</v>
      </c>
      <c r="G246" s="217" t="s">
        <v>140</v>
      </c>
      <c r="H246" s="220" t="s">
        <v>56</v>
      </c>
    </row>
    <row r="247" spans="1:8" ht="17.100000000000001" customHeight="1">
      <c r="B247" s="67" t="s">
        <v>149</v>
      </c>
      <c r="C247" s="24"/>
      <c r="D247" s="24"/>
      <c r="E247" s="205"/>
      <c r="F247" s="137"/>
      <c r="G247" s="65"/>
      <c r="H247" s="28">
        <v>0</v>
      </c>
    </row>
    <row r="248" spans="1:8" ht="17.100000000000001" customHeight="1">
      <c r="B248" s="67" t="s">
        <v>149</v>
      </c>
      <c r="C248" s="24"/>
      <c r="D248" s="24"/>
      <c r="E248" s="205"/>
      <c r="F248" s="137"/>
      <c r="G248" s="65"/>
      <c r="H248" s="28">
        <v>0</v>
      </c>
    </row>
    <row r="249" spans="1:8" ht="15.95" customHeight="1">
      <c r="A249" s="8"/>
      <c r="B249" s="67" t="s">
        <v>149</v>
      </c>
      <c r="C249" s="24"/>
      <c r="D249" s="24"/>
      <c r="E249" s="205"/>
      <c r="F249" s="137"/>
      <c r="G249" s="65"/>
      <c r="H249" s="28">
        <v>0</v>
      </c>
    </row>
    <row r="250" spans="1:8" ht="15.95" customHeight="1">
      <c r="B250" s="210"/>
      <c r="C250" s="211"/>
      <c r="D250" s="211"/>
      <c r="E250" s="211"/>
      <c r="F250" s="211"/>
      <c r="G250" s="212"/>
      <c r="H250" s="213">
        <f>SUM(H247:H249)</f>
        <v>0</v>
      </c>
    </row>
    <row r="251" spans="1:8" ht="15.95" customHeight="1">
      <c r="B251" s="338" t="s">
        <v>59</v>
      </c>
      <c r="C251" s="338"/>
      <c r="D251" s="338"/>
      <c r="E251" s="338"/>
      <c r="F251" s="338"/>
      <c r="G251" s="338"/>
      <c r="H251" s="338"/>
    </row>
    <row r="252" spans="1:8" ht="38.25" customHeight="1">
      <c r="B252" s="339" t="s">
        <v>60</v>
      </c>
      <c r="C252" s="340"/>
      <c r="D252" s="340"/>
      <c r="E252" s="340"/>
      <c r="F252" s="340"/>
      <c r="G252" s="340"/>
      <c r="H252" s="341"/>
    </row>
    <row r="253" spans="1:8" ht="18.75">
      <c r="B253" s="192" t="s">
        <v>150</v>
      </c>
      <c r="C253" s="153"/>
      <c r="D253" s="153"/>
      <c r="E253" s="153"/>
      <c r="F253" s="153"/>
      <c r="G253" s="153"/>
      <c r="H253" s="154"/>
    </row>
    <row r="254" spans="1:8" ht="15">
      <c r="B254" s="206" t="s">
        <v>50</v>
      </c>
      <c r="C254" s="207" t="s">
        <v>111</v>
      </c>
      <c r="D254" s="208" t="s">
        <v>151</v>
      </c>
      <c r="E254" s="208"/>
      <c r="F254" s="208" t="s">
        <v>152</v>
      </c>
      <c r="G254" s="207" t="s">
        <v>102</v>
      </c>
      <c r="H254" s="209" t="s">
        <v>56</v>
      </c>
    </row>
    <row r="255" spans="1:8" s="55" customFormat="1" ht="18.75">
      <c r="B255" s="67" t="s">
        <v>153</v>
      </c>
      <c r="C255" s="29" t="s">
        <v>119</v>
      </c>
      <c r="D255" s="24"/>
      <c r="E255" s="205"/>
      <c r="F255" s="137"/>
      <c r="G255" s="65"/>
      <c r="H255" s="28">
        <v>0</v>
      </c>
    </row>
    <row r="256" spans="1:8" s="55" customFormat="1" ht="18.75">
      <c r="B256" s="67" t="s">
        <v>153</v>
      </c>
      <c r="C256" s="29" t="s">
        <v>119</v>
      </c>
      <c r="D256" s="24"/>
      <c r="E256" s="205"/>
      <c r="F256" s="137"/>
      <c r="G256" s="65"/>
      <c r="H256" s="28">
        <v>0</v>
      </c>
    </row>
    <row r="257" spans="2:8" s="55" customFormat="1" ht="18.75">
      <c r="B257" s="67" t="s">
        <v>153</v>
      </c>
      <c r="C257" s="29" t="s">
        <v>119</v>
      </c>
      <c r="D257" s="24"/>
      <c r="E257" s="205"/>
      <c r="F257" s="137"/>
      <c r="G257" s="65"/>
      <c r="H257" s="28">
        <v>0</v>
      </c>
    </row>
    <row r="258" spans="2:8" ht="15">
      <c r="B258" s="210"/>
      <c r="C258" s="211"/>
      <c r="D258" s="211"/>
      <c r="E258" s="214"/>
      <c r="F258" s="211"/>
      <c r="G258" s="212"/>
      <c r="H258" s="213">
        <f>SUM(H255:H257)</f>
        <v>0</v>
      </c>
    </row>
    <row r="259" spans="2:8" ht="17.25" customHeight="1">
      <c r="B259" s="338" t="s">
        <v>59</v>
      </c>
      <c r="C259" s="338"/>
      <c r="D259" s="338"/>
      <c r="E259" s="338"/>
      <c r="F259" s="338"/>
      <c r="G259" s="338"/>
      <c r="H259" s="338"/>
    </row>
    <row r="260" spans="2:8" ht="64.5" customHeight="1">
      <c r="B260" s="339" t="s">
        <v>60</v>
      </c>
      <c r="C260" s="340"/>
      <c r="D260" s="340"/>
      <c r="E260" s="340"/>
      <c r="F260" s="340"/>
      <c r="G260" s="340"/>
      <c r="H260" s="341"/>
    </row>
    <row r="261" spans="2:8" ht="15.75">
      <c r="B261" s="160"/>
      <c r="C261" s="161"/>
      <c r="D261" s="161"/>
      <c r="E261" s="161"/>
      <c r="F261" s="162"/>
      <c r="G261" s="163"/>
      <c r="H261" s="164"/>
    </row>
    <row r="262" spans="2:8" ht="15.75">
      <c r="B262" s="165"/>
      <c r="C262" s="166"/>
      <c r="D262" s="166"/>
      <c r="E262" s="166"/>
      <c r="F262" s="167"/>
      <c r="G262" s="168" t="s">
        <v>154</v>
      </c>
      <c r="H262" s="169">
        <f>H11-H260</f>
        <v>164500</v>
      </c>
    </row>
    <row r="263" spans="2:8" ht="15.75">
      <c r="B263" s="170"/>
      <c r="C263" s="171"/>
      <c r="D263" s="171"/>
      <c r="E263" s="171"/>
      <c r="F263" s="172"/>
      <c r="G263" s="173"/>
      <c r="H263" s="174"/>
    </row>
    <row r="264" spans="2:8" ht="15.75">
      <c r="B264" s="348" t="s">
        <v>155</v>
      </c>
      <c r="C264" s="349"/>
      <c r="D264" s="349"/>
      <c r="E264" s="349"/>
      <c r="F264" s="349"/>
      <c r="G264" s="349"/>
      <c r="H264" s="350"/>
    </row>
    <row r="265" spans="2:8" ht="50.1" customHeight="1">
      <c r="B265" s="342"/>
      <c r="C265" s="343"/>
      <c r="D265" s="343"/>
      <c r="E265" s="343"/>
      <c r="F265" s="343"/>
      <c r="G265" s="343"/>
      <c r="H265" s="344"/>
    </row>
    <row r="266" spans="2:8" ht="15.75">
      <c r="B266" s="351" t="s">
        <v>156</v>
      </c>
      <c r="C266" s="352"/>
      <c r="D266" s="352"/>
      <c r="E266" s="352"/>
      <c r="F266" s="352"/>
      <c r="G266" s="352"/>
      <c r="H266" s="353"/>
    </row>
    <row r="267" spans="2:8" ht="50.1" customHeight="1">
      <c r="B267" s="345"/>
      <c r="C267" s="346"/>
      <c r="D267" s="346"/>
      <c r="E267" s="346"/>
      <c r="F267" s="346"/>
      <c r="G267" s="346"/>
      <c r="H267" s="347"/>
    </row>
  </sheetData>
  <sheetProtection formatCells="0" formatRows="0" selectLockedCells="1"/>
  <mergeCells count="68">
    <mergeCell ref="B265:H265"/>
    <mergeCell ref="B267:H267"/>
    <mergeCell ref="B264:H264"/>
    <mergeCell ref="B266:H266"/>
    <mergeCell ref="B1:H1"/>
    <mergeCell ref="B8:F8"/>
    <mergeCell ref="G8:H8"/>
    <mergeCell ref="B2:H6"/>
    <mergeCell ref="B7:H7"/>
    <mergeCell ref="B245:H245"/>
    <mergeCell ref="B259:H259"/>
    <mergeCell ref="B260:H260"/>
    <mergeCell ref="B251:H251"/>
    <mergeCell ref="B252:H252"/>
    <mergeCell ref="B243:H243"/>
    <mergeCell ref="B244:H244"/>
    <mergeCell ref="B235:H235"/>
    <mergeCell ref="B236:H236"/>
    <mergeCell ref="B228:H228"/>
    <mergeCell ref="B229:H229"/>
    <mergeCell ref="B219:H219"/>
    <mergeCell ref="B220:H220"/>
    <mergeCell ref="B210:H210"/>
    <mergeCell ref="B211:H211"/>
    <mergeCell ref="B201:H201"/>
    <mergeCell ref="B202:H202"/>
    <mergeCell ref="B192:H192"/>
    <mergeCell ref="B193:H193"/>
    <mergeCell ref="B183:H183"/>
    <mergeCell ref="B184:H184"/>
    <mergeCell ref="B174:H174"/>
    <mergeCell ref="B175:H175"/>
    <mergeCell ref="B165:H165"/>
    <mergeCell ref="B166:H166"/>
    <mergeCell ref="B156:H156"/>
    <mergeCell ref="B157:H157"/>
    <mergeCell ref="B147:H147"/>
    <mergeCell ref="B148:H148"/>
    <mergeCell ref="B138:H138"/>
    <mergeCell ref="B139:H139"/>
    <mergeCell ref="B129:H129"/>
    <mergeCell ref="B130:H130"/>
    <mergeCell ref="B120:H120"/>
    <mergeCell ref="B121:H121"/>
    <mergeCell ref="B111:H111"/>
    <mergeCell ref="B112:H112"/>
    <mergeCell ref="B98:H98"/>
    <mergeCell ref="B99:H99"/>
    <mergeCell ref="B92:H92"/>
    <mergeCell ref="B93:H93"/>
    <mergeCell ref="B86:H86"/>
    <mergeCell ref="B87:H87"/>
    <mergeCell ref="B80:H80"/>
    <mergeCell ref="B81:H81"/>
    <mergeCell ref="B72:H72"/>
    <mergeCell ref="B73:H73"/>
    <mergeCell ref="B64:H64"/>
    <mergeCell ref="B65:H65"/>
    <mergeCell ref="B57:H57"/>
    <mergeCell ref="B50:H50"/>
    <mergeCell ref="B51:H51"/>
    <mergeCell ref="B39:H39"/>
    <mergeCell ref="B40:H40"/>
    <mergeCell ref="B31:H31"/>
    <mergeCell ref="B32:H32"/>
    <mergeCell ref="B24:H24"/>
    <mergeCell ref="B25:H25"/>
    <mergeCell ref="B56:H56"/>
  </mergeCells>
  <phoneticPr fontId="2" type="noConversion"/>
  <conditionalFormatting sqref="H11:H15">
    <cfRule type="dataBar" priority="42">
      <dataBar>
        <cfvo type="num" val="0"/>
        <cfvo type="num" val="#REF!"/>
        <color rgb="FFFFB628"/>
      </dataBar>
      <extLst>
        <ext xmlns:x14="http://schemas.microsoft.com/office/spreadsheetml/2009/9/main" uri="{B025F937-C7B1-47D3-B67F-A62EFF666E3E}">
          <x14:id>{9512565A-077C-4594-AA99-28941B7B8FEF}</x14:id>
        </ext>
      </extLst>
    </cfRule>
  </conditionalFormatting>
  <printOptions horizontalCentered="1"/>
  <pageMargins left="1" right="1" top="0.75" bottom="0.75" header="0.5" footer="0.5"/>
  <pageSetup scale="53" fitToHeight="0" orientation="landscape" r:id="rId1"/>
  <headerFooter>
    <oddFooter>&amp;L&amp;F&amp;C&amp;P
&amp;R&amp;D</oddFooter>
  </headerFooter>
  <rowBreaks count="1" manualBreakCount="1">
    <brk id="73" min="1" max="7" man="1"/>
  </rowBreaks>
  <extLst>
    <ext xmlns:x14="http://schemas.microsoft.com/office/spreadsheetml/2009/9/main" uri="{78C0D931-6437-407d-A8EE-F0AAD7539E65}">
      <x14:conditionalFormattings>
        <x14:conditionalFormatting xmlns:xm="http://schemas.microsoft.com/office/excel/2006/main">
          <x14:cfRule type="dataBar" id="{9512565A-077C-4594-AA99-28941B7B8FEF}">
            <x14:dataBar gradient="0" negativeBarColorSameAsPositive="1" axisPosition="none">
              <x14:cfvo type="num">
                <xm:f>0</xm:f>
              </x14:cfvo>
              <x14:cfvo type="num">
                <xm:f>#REF!</xm:f>
              </x14:cfvo>
            </x14:dataBar>
          </x14:cfRule>
          <xm:sqref>H11:H15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V194"/>
  <sheetViews>
    <sheetView showGridLines="0" tabSelected="1" topLeftCell="A105" zoomScale="120" zoomScaleNormal="120" zoomScaleSheetLayoutView="110" workbookViewId="0">
      <selection activeCell="G118" sqref="G118"/>
    </sheetView>
  </sheetViews>
  <sheetFormatPr defaultColWidth="9" defaultRowHeight="12.75"/>
  <cols>
    <col min="1" max="1" width="5.375" style="1" bestFit="1" customWidth="1"/>
    <col min="2" max="2" width="12.625" style="1" customWidth="1"/>
    <col min="3" max="3" width="34.375" style="1" customWidth="1"/>
    <col min="4" max="4" width="12.625" style="1" customWidth="1"/>
    <col min="5" max="5" width="27.125" style="2" customWidth="1"/>
    <col min="6" max="6" width="16.625" style="1" customWidth="1"/>
    <col min="7" max="7" width="16.625" style="58" customWidth="1"/>
    <col min="8" max="16384" width="9" style="1"/>
  </cols>
  <sheetData>
    <row r="1" spans="1:8" s="6" customFormat="1" ht="18" customHeight="1">
      <c r="A1" s="5"/>
      <c r="B1" s="397" t="s">
        <v>236</v>
      </c>
      <c r="C1" s="398"/>
      <c r="D1" s="398"/>
      <c r="E1" s="398"/>
      <c r="F1" s="398"/>
      <c r="G1" s="399"/>
    </row>
    <row r="2" spans="1:8" s="6" customFormat="1" ht="18" customHeight="1">
      <c r="A2" s="5"/>
      <c r="B2" s="397"/>
      <c r="C2" s="398"/>
      <c r="D2" s="398"/>
      <c r="E2" s="398"/>
      <c r="F2" s="398"/>
      <c r="G2" s="399"/>
    </row>
    <row r="3" spans="1:8" s="6" customFormat="1" ht="18" customHeight="1">
      <c r="A3" s="5"/>
      <c r="B3" s="397"/>
      <c r="C3" s="398"/>
      <c r="D3" s="398"/>
      <c r="E3" s="398"/>
      <c r="F3" s="398"/>
      <c r="G3" s="399"/>
    </row>
    <row r="4" spans="1:8" s="6" customFormat="1" ht="9.75" hidden="1" customHeight="1">
      <c r="A4" s="5"/>
      <c r="B4" s="397"/>
      <c r="C4" s="398"/>
      <c r="D4" s="398"/>
      <c r="E4" s="398"/>
      <c r="F4" s="398"/>
      <c r="G4" s="399"/>
    </row>
    <row r="5" spans="1:8" s="6" customFormat="1" ht="15.75" hidden="1" customHeight="1">
      <c r="A5" s="5"/>
      <c r="B5" s="397"/>
      <c r="C5" s="398"/>
      <c r="D5" s="398"/>
      <c r="E5" s="398"/>
      <c r="F5" s="398"/>
      <c r="G5" s="399"/>
    </row>
    <row r="6" spans="1:8" s="6" customFormat="1" ht="21">
      <c r="A6" s="5"/>
      <c r="B6" s="401" t="s">
        <v>157</v>
      </c>
      <c r="C6" s="402"/>
      <c r="D6" s="402"/>
      <c r="E6" s="402"/>
      <c r="F6" s="403"/>
      <c r="G6" s="404"/>
    </row>
    <row r="7" spans="1:8" s="6" customFormat="1" ht="24.95" customHeight="1">
      <c r="A7" s="5"/>
      <c r="B7" s="130" t="s">
        <v>41</v>
      </c>
      <c r="C7" s="227" t="s">
        <v>226</v>
      </c>
      <c r="D7" s="131" t="s">
        <v>158</v>
      </c>
      <c r="E7" s="228">
        <v>3113</v>
      </c>
      <c r="F7" s="110"/>
      <c r="G7" s="111"/>
    </row>
    <row r="8" spans="1:8" ht="18.75">
      <c r="A8" s="4"/>
      <c r="B8" s="112"/>
      <c r="C8" s="113"/>
      <c r="D8" s="114"/>
      <c r="E8" s="115"/>
      <c r="F8" s="117" t="s">
        <v>43</v>
      </c>
      <c r="G8" s="116" t="s">
        <v>44</v>
      </c>
    </row>
    <row r="9" spans="1:8" ht="18.95" customHeight="1">
      <c r="B9" s="38" t="s">
        <v>45</v>
      </c>
      <c r="C9" s="39"/>
      <c r="D9" s="40"/>
      <c r="E9" s="22"/>
      <c r="F9" s="23">
        <v>5000</v>
      </c>
      <c r="G9" s="118">
        <v>5000</v>
      </c>
    </row>
    <row r="10" spans="1:8" ht="15.95" customHeight="1">
      <c r="B10" s="50" t="s">
        <v>159</v>
      </c>
      <c r="C10" s="51"/>
      <c r="D10" s="51"/>
      <c r="E10" s="51"/>
      <c r="F10" s="51"/>
      <c r="G10" s="59"/>
    </row>
    <row r="11" spans="1:8" ht="20.100000000000001" customHeight="1">
      <c r="B11" s="32" t="s">
        <v>50</v>
      </c>
      <c r="C11" s="16" t="s">
        <v>160</v>
      </c>
      <c r="D11" s="400" t="s">
        <v>161</v>
      </c>
      <c r="E11" s="400"/>
      <c r="F11" s="16" t="s">
        <v>162</v>
      </c>
      <c r="G11" s="72" t="s">
        <v>163</v>
      </c>
    </row>
    <row r="12" spans="1:8" ht="15.95" customHeight="1">
      <c r="B12" s="109" t="s">
        <v>164</v>
      </c>
      <c r="C12" s="140"/>
      <c r="D12" s="395"/>
      <c r="E12" s="396"/>
      <c r="F12" s="139"/>
      <c r="G12" s="88"/>
      <c r="H12" s="1" t="s">
        <v>165</v>
      </c>
    </row>
    <row r="13" spans="1:8" ht="15.95" customHeight="1">
      <c r="B13" s="109" t="s">
        <v>164</v>
      </c>
      <c r="C13" s="87"/>
      <c r="D13" s="395"/>
      <c r="E13" s="396"/>
      <c r="F13" s="139"/>
      <c r="G13" s="88"/>
      <c r="H13" s="1" t="s">
        <v>165</v>
      </c>
    </row>
    <row r="14" spans="1:8" ht="15.95" customHeight="1">
      <c r="B14" s="109" t="s">
        <v>164</v>
      </c>
      <c r="C14" s="87"/>
      <c r="D14" s="395"/>
      <c r="E14" s="396"/>
      <c r="F14" s="139"/>
      <c r="G14" s="88"/>
      <c r="H14" s="1" t="s">
        <v>165</v>
      </c>
    </row>
    <row r="15" spans="1:8" ht="15.95" customHeight="1">
      <c r="B15" s="33"/>
      <c r="C15" s="10"/>
      <c r="D15" s="10"/>
      <c r="E15" s="11"/>
      <c r="F15" s="11"/>
      <c r="G15" s="34">
        <f>SUM(G12:G14)</f>
        <v>0</v>
      </c>
    </row>
    <row r="16" spans="1:8" ht="15.95" customHeight="1">
      <c r="B16" s="50" t="s">
        <v>166</v>
      </c>
      <c r="C16" s="51"/>
      <c r="D16" s="51"/>
      <c r="E16" s="51"/>
      <c r="F16" s="51"/>
      <c r="G16" s="59"/>
    </row>
    <row r="17" spans="2:10" ht="15.95" customHeight="1">
      <c r="B17" s="32" t="s">
        <v>50</v>
      </c>
      <c r="C17" s="16" t="s">
        <v>167</v>
      </c>
      <c r="D17" s="400" t="s">
        <v>168</v>
      </c>
      <c r="E17" s="405"/>
      <c r="F17" s="405"/>
      <c r="G17" s="72" t="s">
        <v>163</v>
      </c>
    </row>
    <row r="18" spans="2:10" ht="15.95" customHeight="1">
      <c r="B18" s="19" t="s">
        <v>169</v>
      </c>
      <c r="C18" s="87" t="s">
        <v>230</v>
      </c>
      <c r="D18" s="406" t="s">
        <v>231</v>
      </c>
      <c r="E18" s="407"/>
      <c r="F18" s="408"/>
      <c r="G18" s="88">
        <v>300</v>
      </c>
      <c r="H18" s="1" t="s">
        <v>170</v>
      </c>
    </row>
    <row r="19" spans="2:10" ht="15.95" customHeight="1">
      <c r="B19" s="19" t="s">
        <v>169</v>
      </c>
      <c r="C19" s="87" t="s">
        <v>230</v>
      </c>
      <c r="D19" s="395" t="s">
        <v>232</v>
      </c>
      <c r="E19" s="409"/>
      <c r="F19" s="396"/>
      <c r="G19" s="88" t="s">
        <v>244</v>
      </c>
      <c r="H19" s="1" t="s">
        <v>170</v>
      </c>
    </row>
    <row r="20" spans="2:10" ht="15.95" customHeight="1">
      <c r="B20" s="19" t="s">
        <v>169</v>
      </c>
      <c r="C20" s="87" t="s">
        <v>233</v>
      </c>
      <c r="D20" s="406" t="s">
        <v>234</v>
      </c>
      <c r="E20" s="407"/>
      <c r="F20" s="408"/>
      <c r="G20" s="88">
        <v>1959</v>
      </c>
      <c r="H20" s="1" t="s">
        <v>170</v>
      </c>
    </row>
    <row r="21" spans="2:10" ht="15.95" customHeight="1">
      <c r="B21" s="19" t="s">
        <v>169</v>
      </c>
      <c r="C21" s="87" t="s">
        <v>250</v>
      </c>
      <c r="D21" s="406" t="s">
        <v>251</v>
      </c>
      <c r="E21" s="407"/>
      <c r="F21" s="408"/>
      <c r="G21" s="88">
        <v>958.71</v>
      </c>
      <c r="H21" s="1" t="s">
        <v>170</v>
      </c>
    </row>
    <row r="22" spans="2:10" ht="15.95" customHeight="1">
      <c r="B22" s="147" t="s">
        <v>171</v>
      </c>
      <c r="C22" s="87" t="s">
        <v>230</v>
      </c>
      <c r="D22" s="410" t="s">
        <v>172</v>
      </c>
      <c r="E22" s="411"/>
      <c r="F22" s="412"/>
      <c r="G22" s="88"/>
      <c r="H22" s="1" t="s">
        <v>170</v>
      </c>
    </row>
    <row r="23" spans="2:10" ht="15.95" customHeight="1">
      <c r="B23" s="33"/>
      <c r="C23" s="10"/>
      <c r="D23" s="10"/>
      <c r="E23" s="11"/>
      <c r="F23" s="11"/>
      <c r="G23" s="35">
        <f>SUM(G18:G22)</f>
        <v>3217.71</v>
      </c>
    </row>
    <row r="24" spans="2:10" ht="15.95" customHeight="1">
      <c r="B24" s="50" t="s">
        <v>173</v>
      </c>
      <c r="C24" s="51"/>
      <c r="D24" s="51"/>
      <c r="E24" s="51"/>
      <c r="F24" s="51"/>
      <c r="G24" s="59"/>
    </row>
    <row r="25" spans="2:10" ht="15.95" customHeight="1">
      <c r="B25" s="32" t="s">
        <v>50</v>
      </c>
      <c r="C25" s="16" t="s">
        <v>174</v>
      </c>
      <c r="D25" s="400" t="s">
        <v>175</v>
      </c>
      <c r="E25" s="405"/>
      <c r="F25" s="405"/>
      <c r="G25" s="72" t="s">
        <v>163</v>
      </c>
      <c r="J25" s="54"/>
    </row>
    <row r="26" spans="2:10" ht="15">
      <c r="B26" s="19" t="s">
        <v>176</v>
      </c>
      <c r="C26" s="87"/>
      <c r="D26" s="406"/>
      <c r="E26" s="407"/>
      <c r="F26" s="408"/>
      <c r="G26" s="88"/>
      <c r="H26" s="1" t="s">
        <v>165</v>
      </c>
    </row>
    <row r="27" spans="2:10" ht="15.95" customHeight="1">
      <c r="B27" s="19" t="s">
        <v>176</v>
      </c>
      <c r="C27" s="87"/>
      <c r="D27" s="395"/>
      <c r="E27" s="409"/>
      <c r="F27" s="396"/>
      <c r="G27" s="88"/>
      <c r="H27" s="1" t="s">
        <v>165</v>
      </c>
    </row>
    <row r="28" spans="2:10" ht="15.95" customHeight="1">
      <c r="B28" s="19" t="s">
        <v>176</v>
      </c>
      <c r="C28" s="87"/>
      <c r="D28" s="143"/>
      <c r="E28" s="145"/>
      <c r="F28" s="144"/>
      <c r="G28" s="88"/>
      <c r="H28" s="1" t="s">
        <v>165</v>
      </c>
    </row>
    <row r="29" spans="2:10" ht="15.95" customHeight="1">
      <c r="B29" s="19" t="s">
        <v>176</v>
      </c>
      <c r="C29" s="87"/>
      <c r="D29" s="406"/>
      <c r="E29" s="407"/>
      <c r="F29" s="408"/>
      <c r="G29" s="88"/>
      <c r="H29" s="1" t="s">
        <v>165</v>
      </c>
    </row>
    <row r="30" spans="2:10" ht="15.95" customHeight="1">
      <c r="B30" s="33"/>
      <c r="C30" s="10"/>
      <c r="D30" s="10"/>
      <c r="E30" s="11"/>
      <c r="F30" s="11"/>
      <c r="G30" s="35">
        <f>SUM(G26:G29)</f>
        <v>0</v>
      </c>
    </row>
    <row r="31" spans="2:10" s="30" customFormat="1" ht="15.95" customHeight="1">
      <c r="B31" s="50" t="s">
        <v>177</v>
      </c>
      <c r="C31" s="51"/>
      <c r="D31" s="51"/>
      <c r="E31" s="51"/>
      <c r="F31" s="51"/>
      <c r="G31" s="59"/>
    </row>
    <row r="32" spans="2:10" s="14" customFormat="1" ht="15.95" customHeight="1">
      <c r="B32" s="36" t="s">
        <v>178</v>
      </c>
      <c r="C32" s="107" t="s">
        <v>243</v>
      </c>
      <c r="D32" s="37" t="s">
        <v>179</v>
      </c>
      <c r="E32" s="370">
        <v>45139</v>
      </c>
      <c r="F32" s="371"/>
      <c r="G32" s="372"/>
    </row>
    <row r="33" spans="1:22" ht="39.950000000000003" customHeight="1">
      <c r="A33" s="31"/>
      <c r="B33" s="73" t="s">
        <v>50</v>
      </c>
      <c r="C33" s="73" t="s">
        <v>180</v>
      </c>
      <c r="D33" s="73" t="s">
        <v>181</v>
      </c>
      <c r="E33" s="74" t="s">
        <v>182</v>
      </c>
      <c r="F33" s="73" t="s">
        <v>183</v>
      </c>
      <c r="G33" s="75" t="s">
        <v>184</v>
      </c>
      <c r="L33" s="21"/>
    </row>
    <row r="34" spans="1:22" ht="40.5">
      <c r="A34" s="12"/>
      <c r="B34" s="18" t="s">
        <v>185</v>
      </c>
      <c r="C34" s="15" t="s">
        <v>186</v>
      </c>
      <c r="D34" s="233">
        <v>0</v>
      </c>
      <c r="E34" s="98">
        <v>0</v>
      </c>
      <c r="F34" s="98">
        <v>0</v>
      </c>
      <c r="G34" s="60">
        <f>D34*E34*F34</f>
        <v>0</v>
      </c>
    </row>
    <row r="35" spans="1:22" ht="27.75">
      <c r="A35" s="12"/>
      <c r="B35" s="18" t="s">
        <v>185</v>
      </c>
      <c r="C35" s="15" t="s">
        <v>187</v>
      </c>
      <c r="D35" s="233">
        <v>0</v>
      </c>
      <c r="E35" s="98">
        <v>0</v>
      </c>
      <c r="F35" s="98">
        <v>0</v>
      </c>
      <c r="G35" s="60">
        <f>D35*E35*F35</f>
        <v>0</v>
      </c>
      <c r="I35" s="21"/>
    </row>
    <row r="36" spans="1:22" ht="15.95" customHeight="1">
      <c r="A36" s="12"/>
      <c r="B36" s="18" t="s">
        <v>188</v>
      </c>
      <c r="C36" s="17" t="s">
        <v>189</v>
      </c>
      <c r="D36" s="376"/>
      <c r="E36" s="377"/>
      <c r="F36" s="27"/>
      <c r="G36" s="60">
        <v>0</v>
      </c>
      <c r="I36" s="3"/>
      <c r="J36" s="3"/>
      <c r="K36" s="3"/>
      <c r="L36" s="3"/>
      <c r="M36" s="3"/>
      <c r="N36" s="3"/>
      <c r="O36" s="3"/>
      <c r="P36" s="3"/>
      <c r="Q36" s="3"/>
      <c r="R36" s="3"/>
      <c r="S36" s="3"/>
      <c r="T36" s="3"/>
      <c r="U36" s="3"/>
      <c r="V36" s="3"/>
    </row>
    <row r="37" spans="1:22" ht="15.95" customHeight="1">
      <c r="A37" s="12"/>
      <c r="B37" s="19" t="s">
        <v>190</v>
      </c>
      <c r="C37" s="9" t="s">
        <v>191</v>
      </c>
      <c r="D37" s="376"/>
      <c r="E37" s="377"/>
      <c r="F37" s="26"/>
      <c r="G37" s="25"/>
      <c r="I37" s="7"/>
      <c r="J37" s="7"/>
      <c r="K37" s="7"/>
      <c r="L37" s="7"/>
      <c r="M37" s="7"/>
      <c r="N37" s="7"/>
      <c r="O37" s="7"/>
      <c r="P37" s="7"/>
      <c r="Q37" s="7"/>
      <c r="R37" s="7"/>
      <c r="S37" s="7"/>
      <c r="T37" s="7"/>
      <c r="U37" s="7"/>
      <c r="V37" s="7"/>
    </row>
    <row r="38" spans="1:22" ht="15.95" customHeight="1">
      <c r="A38" s="12"/>
      <c r="B38" s="19" t="s">
        <v>192</v>
      </c>
      <c r="C38" s="9" t="s">
        <v>193</v>
      </c>
      <c r="D38" s="373" t="s">
        <v>194</v>
      </c>
      <c r="E38" s="374"/>
      <c r="F38" s="375"/>
      <c r="G38" s="25"/>
      <c r="H38" s="1" t="s">
        <v>195</v>
      </c>
      <c r="I38" s="7"/>
      <c r="J38" s="7"/>
      <c r="K38" s="7"/>
      <c r="L38" s="7"/>
      <c r="M38" s="7"/>
      <c r="N38" s="7"/>
      <c r="O38" s="7"/>
      <c r="P38" s="7"/>
      <c r="Q38" s="7"/>
      <c r="R38" s="7"/>
      <c r="S38" s="7"/>
      <c r="T38" s="7"/>
      <c r="U38" s="7"/>
      <c r="V38" s="7"/>
    </row>
    <row r="39" spans="1:22" ht="15.95" customHeight="1">
      <c r="A39" s="12"/>
      <c r="B39" s="19" t="s">
        <v>196</v>
      </c>
      <c r="C39" s="9" t="s">
        <v>197</v>
      </c>
      <c r="D39" s="384" t="s">
        <v>198</v>
      </c>
      <c r="E39" s="385"/>
      <c r="F39" s="386"/>
      <c r="G39" s="25"/>
      <c r="H39" s="1" t="s">
        <v>199</v>
      </c>
      <c r="I39" s="7"/>
      <c r="J39" s="7"/>
      <c r="K39" s="7"/>
      <c r="L39" s="7"/>
      <c r="M39" s="7"/>
      <c r="N39" s="7"/>
      <c r="O39" s="7"/>
      <c r="P39" s="7"/>
      <c r="Q39" s="7"/>
      <c r="R39" s="7"/>
      <c r="S39" s="7"/>
      <c r="T39" s="7"/>
      <c r="U39" s="7"/>
      <c r="V39" s="7"/>
    </row>
    <row r="40" spans="1:22" ht="15.95" customHeight="1">
      <c r="A40" s="12"/>
      <c r="B40" s="19" t="s">
        <v>196</v>
      </c>
      <c r="C40" s="9" t="s">
        <v>200</v>
      </c>
      <c r="D40" s="387" t="s">
        <v>201</v>
      </c>
      <c r="E40" s="388"/>
      <c r="F40" s="389"/>
      <c r="G40" s="25"/>
      <c r="I40" s="7"/>
      <c r="J40" s="7"/>
      <c r="K40" s="7"/>
      <c r="L40" s="7"/>
      <c r="M40" s="7"/>
      <c r="N40" s="7"/>
      <c r="O40" s="7"/>
      <c r="P40" s="7"/>
      <c r="Q40" s="7"/>
      <c r="R40" s="7"/>
      <c r="S40" s="7"/>
      <c r="T40" s="7"/>
      <c r="U40" s="7"/>
      <c r="V40" s="7"/>
    </row>
    <row r="41" spans="1:22" ht="30" customHeight="1">
      <c r="A41" s="12"/>
      <c r="B41" s="18" t="s">
        <v>169</v>
      </c>
      <c r="C41" s="13" t="s">
        <v>202</v>
      </c>
      <c r="D41" s="378" t="s">
        <v>203</v>
      </c>
      <c r="E41" s="379"/>
      <c r="F41" s="380"/>
      <c r="G41" s="25"/>
      <c r="I41" s="7"/>
      <c r="J41" s="7"/>
      <c r="K41" s="7"/>
      <c r="L41" s="7"/>
      <c r="M41" s="7"/>
      <c r="N41" s="7"/>
      <c r="O41" s="7"/>
      <c r="P41" s="7"/>
      <c r="Q41" s="7"/>
      <c r="R41" s="7"/>
      <c r="S41" s="7"/>
      <c r="T41" s="7"/>
      <c r="U41" s="7"/>
      <c r="V41" s="7"/>
    </row>
    <row r="42" spans="1:22" ht="30" customHeight="1">
      <c r="A42" s="12"/>
      <c r="B42" s="18" t="s">
        <v>204</v>
      </c>
      <c r="C42" s="13" t="s">
        <v>205</v>
      </c>
      <c r="D42" s="378" t="s">
        <v>206</v>
      </c>
      <c r="E42" s="379"/>
      <c r="F42" s="380"/>
      <c r="G42" s="25"/>
      <c r="H42" s="1" t="s">
        <v>207</v>
      </c>
      <c r="I42" s="7"/>
      <c r="J42" s="7"/>
      <c r="K42" s="7"/>
      <c r="L42" s="7"/>
      <c r="M42" s="7"/>
      <c r="N42" s="7"/>
      <c r="O42" s="7"/>
      <c r="P42" s="7"/>
      <c r="Q42" s="7"/>
      <c r="R42" s="7"/>
      <c r="S42" s="7"/>
      <c r="T42" s="7"/>
      <c r="U42" s="7"/>
      <c r="V42" s="7"/>
    </row>
    <row r="43" spans="1:22" ht="30" customHeight="1">
      <c r="A43" s="12"/>
      <c r="B43" s="19" t="s">
        <v>169</v>
      </c>
      <c r="C43" s="13" t="s">
        <v>208</v>
      </c>
      <c r="D43" s="381" t="s">
        <v>235</v>
      </c>
      <c r="E43" s="382"/>
      <c r="F43" s="383"/>
      <c r="G43" s="25">
        <v>100</v>
      </c>
      <c r="H43" s="1" t="s">
        <v>210</v>
      </c>
      <c r="I43" s="7"/>
      <c r="J43" s="7"/>
      <c r="K43" s="7"/>
      <c r="L43" s="7"/>
      <c r="M43" s="7"/>
      <c r="N43" s="7"/>
      <c r="O43" s="7"/>
      <c r="P43" s="7"/>
      <c r="Q43" s="7"/>
      <c r="R43" s="7"/>
      <c r="S43" s="7"/>
      <c r="T43" s="7"/>
      <c r="U43" s="7"/>
      <c r="V43" s="7"/>
    </row>
    <row r="44" spans="1:22" ht="30" customHeight="1">
      <c r="A44" s="12"/>
      <c r="B44" s="19" t="s">
        <v>196</v>
      </c>
      <c r="C44" s="13" t="s">
        <v>211</v>
      </c>
      <c r="D44" s="381" t="s">
        <v>209</v>
      </c>
      <c r="E44" s="382"/>
      <c r="F44" s="383"/>
      <c r="G44" s="25"/>
      <c r="H44" s="1" t="s">
        <v>210</v>
      </c>
      <c r="I44" s="7"/>
      <c r="J44" s="7"/>
      <c r="K44" s="7"/>
      <c r="L44" s="7"/>
      <c r="M44" s="7"/>
      <c r="N44" s="7"/>
      <c r="O44" s="7"/>
      <c r="P44" s="7"/>
      <c r="Q44" s="7"/>
      <c r="R44" s="7"/>
      <c r="S44" s="7"/>
      <c r="T44" s="7"/>
      <c r="U44" s="7"/>
      <c r="V44" s="7"/>
    </row>
    <row r="45" spans="1:22" ht="15">
      <c r="A45" s="7"/>
      <c r="B45" s="38"/>
      <c r="C45" s="39"/>
      <c r="D45" s="40"/>
      <c r="E45" s="22"/>
      <c r="F45" s="23"/>
      <c r="G45" s="61">
        <f>SUM(G34:G44)</f>
        <v>100</v>
      </c>
    </row>
    <row r="46" spans="1:22" ht="15">
      <c r="A46" s="7"/>
      <c r="B46" s="38"/>
      <c r="C46" s="39"/>
      <c r="D46" s="40"/>
      <c r="E46" s="22"/>
      <c r="F46" s="23"/>
      <c r="G46" s="61"/>
    </row>
    <row r="47" spans="1:22" ht="15.95" customHeight="1">
      <c r="B47" s="50" t="s">
        <v>212</v>
      </c>
      <c r="C47" s="51"/>
      <c r="D47" s="51"/>
      <c r="E47" s="51"/>
      <c r="F47" s="51"/>
      <c r="G47" s="59"/>
      <c r="H47" s="30"/>
    </row>
    <row r="48" spans="1:22" s="14" customFormat="1" ht="15.95" customHeight="1">
      <c r="B48" s="36" t="s">
        <v>178</v>
      </c>
      <c r="C48" s="107" t="s">
        <v>237</v>
      </c>
      <c r="D48" s="37" t="s">
        <v>179</v>
      </c>
      <c r="E48" s="370">
        <v>45170</v>
      </c>
      <c r="F48" s="371"/>
      <c r="G48" s="372"/>
    </row>
    <row r="49" spans="1:22" ht="39.950000000000003" customHeight="1">
      <c r="A49" s="31"/>
      <c r="B49" s="73" t="s">
        <v>50</v>
      </c>
      <c r="C49" s="73" t="s">
        <v>180</v>
      </c>
      <c r="D49" s="73" t="s">
        <v>181</v>
      </c>
      <c r="E49" s="74" t="s">
        <v>182</v>
      </c>
      <c r="F49" s="73" t="s">
        <v>183</v>
      </c>
      <c r="G49" s="75" t="s">
        <v>184</v>
      </c>
    </row>
    <row r="50" spans="1:22" ht="40.5">
      <c r="A50" s="12"/>
      <c r="B50" s="18" t="s">
        <v>185</v>
      </c>
      <c r="C50" s="15" t="s">
        <v>186</v>
      </c>
      <c r="D50" s="233">
        <v>0</v>
      </c>
      <c r="E50" s="98">
        <v>0</v>
      </c>
      <c r="F50" s="98">
        <v>0</v>
      </c>
      <c r="G50" s="60">
        <f>D50*E50*F50</f>
        <v>0</v>
      </c>
    </row>
    <row r="51" spans="1:22" ht="27.75">
      <c r="A51" s="12"/>
      <c r="B51" s="18" t="s">
        <v>185</v>
      </c>
      <c r="C51" s="15" t="s">
        <v>187</v>
      </c>
      <c r="D51" s="233">
        <v>0</v>
      </c>
      <c r="E51" s="98">
        <v>0</v>
      </c>
      <c r="F51" s="98">
        <v>0</v>
      </c>
      <c r="G51" s="60">
        <f>D51*E51*F51</f>
        <v>0</v>
      </c>
    </row>
    <row r="52" spans="1:22" ht="15.95" customHeight="1">
      <c r="A52" s="12"/>
      <c r="B52" s="18" t="s">
        <v>188</v>
      </c>
      <c r="C52" s="17" t="s">
        <v>189</v>
      </c>
      <c r="D52" s="376"/>
      <c r="E52" s="377"/>
      <c r="F52" s="27"/>
      <c r="G52" s="60">
        <v>0</v>
      </c>
      <c r="I52" s="3"/>
      <c r="J52" s="3"/>
      <c r="K52" s="3"/>
      <c r="L52" s="3"/>
      <c r="M52" s="3"/>
      <c r="N52" s="3"/>
      <c r="O52" s="3"/>
      <c r="P52" s="3"/>
      <c r="Q52" s="3"/>
      <c r="R52" s="3"/>
      <c r="S52" s="3"/>
      <c r="T52" s="3"/>
      <c r="U52" s="3"/>
      <c r="V52" s="3"/>
    </row>
    <row r="53" spans="1:22" ht="15.95" customHeight="1">
      <c r="A53" s="12"/>
      <c r="B53" s="19" t="s">
        <v>190</v>
      </c>
      <c r="C53" s="9" t="s">
        <v>191</v>
      </c>
      <c r="D53" s="376"/>
      <c r="E53" s="377"/>
      <c r="F53" s="26"/>
      <c r="G53" s="25"/>
      <c r="I53" s="7"/>
      <c r="J53" s="7"/>
      <c r="K53" s="7"/>
      <c r="L53" s="7"/>
      <c r="M53" s="7"/>
      <c r="N53" s="7"/>
      <c r="O53" s="7"/>
      <c r="P53" s="7"/>
      <c r="Q53" s="7"/>
      <c r="R53" s="7"/>
      <c r="S53" s="7"/>
      <c r="T53" s="7"/>
      <c r="U53" s="7"/>
      <c r="V53" s="7"/>
    </row>
    <row r="54" spans="1:22" ht="15.95" customHeight="1">
      <c r="A54" s="12"/>
      <c r="B54" s="19" t="s">
        <v>192</v>
      </c>
      <c r="C54" s="9" t="s">
        <v>193</v>
      </c>
      <c r="D54" s="373" t="s">
        <v>194</v>
      </c>
      <c r="E54" s="374"/>
      <c r="F54" s="375"/>
      <c r="G54" s="25"/>
      <c r="H54" s="1" t="s">
        <v>195</v>
      </c>
      <c r="I54" s="7"/>
      <c r="J54" s="7"/>
      <c r="K54" s="7"/>
      <c r="L54" s="7"/>
      <c r="M54" s="7"/>
      <c r="N54" s="7"/>
      <c r="O54" s="7"/>
      <c r="P54" s="7"/>
      <c r="Q54" s="7"/>
      <c r="R54" s="7"/>
      <c r="S54" s="7"/>
      <c r="T54" s="7"/>
      <c r="U54" s="7"/>
      <c r="V54" s="7"/>
    </row>
    <row r="55" spans="1:22" ht="15.95" customHeight="1">
      <c r="A55" s="12"/>
      <c r="B55" s="19" t="s">
        <v>196</v>
      </c>
      <c r="C55" s="9" t="s">
        <v>197</v>
      </c>
      <c r="D55" s="384" t="s">
        <v>198</v>
      </c>
      <c r="E55" s="385"/>
      <c r="F55" s="386"/>
      <c r="G55" s="25"/>
      <c r="H55" s="1" t="s">
        <v>199</v>
      </c>
      <c r="I55" s="7"/>
      <c r="J55" s="7"/>
      <c r="K55" s="7"/>
      <c r="L55" s="7"/>
      <c r="M55" s="7"/>
      <c r="N55" s="7"/>
      <c r="O55" s="7"/>
      <c r="P55" s="7"/>
      <c r="Q55" s="7"/>
      <c r="R55" s="7"/>
      <c r="S55" s="7"/>
      <c r="T55" s="7"/>
      <c r="U55" s="7"/>
      <c r="V55" s="7"/>
    </row>
    <row r="56" spans="1:22" ht="15.95" customHeight="1">
      <c r="A56" s="12"/>
      <c r="B56" s="19" t="s">
        <v>196</v>
      </c>
      <c r="C56" s="9" t="s">
        <v>200</v>
      </c>
      <c r="D56" s="387" t="s">
        <v>201</v>
      </c>
      <c r="E56" s="388"/>
      <c r="F56" s="389"/>
      <c r="G56" s="25"/>
      <c r="I56" s="7"/>
      <c r="J56" s="7"/>
      <c r="K56" s="7"/>
      <c r="L56" s="7"/>
      <c r="M56" s="7"/>
      <c r="N56" s="7"/>
      <c r="O56" s="7"/>
      <c r="P56" s="7"/>
      <c r="Q56" s="7"/>
      <c r="R56" s="7"/>
      <c r="S56" s="7"/>
      <c r="T56" s="7"/>
      <c r="U56" s="7"/>
      <c r="V56" s="7"/>
    </row>
    <row r="57" spans="1:22" ht="30" customHeight="1">
      <c r="A57" s="12"/>
      <c r="B57" s="18" t="s">
        <v>169</v>
      </c>
      <c r="C57" s="13" t="s">
        <v>202</v>
      </c>
      <c r="D57" s="378" t="s">
        <v>203</v>
      </c>
      <c r="E57" s="379"/>
      <c r="F57" s="380"/>
      <c r="G57" s="25"/>
      <c r="I57" s="7"/>
      <c r="J57" s="7"/>
      <c r="K57" s="7"/>
      <c r="L57" s="7"/>
      <c r="M57" s="7"/>
      <c r="N57" s="7"/>
      <c r="O57" s="7"/>
      <c r="P57" s="7"/>
      <c r="Q57" s="7"/>
      <c r="R57" s="7"/>
      <c r="S57" s="7"/>
      <c r="T57" s="7"/>
      <c r="U57" s="7"/>
      <c r="V57" s="7"/>
    </row>
    <row r="58" spans="1:22" ht="30" customHeight="1">
      <c r="A58" s="12"/>
      <c r="B58" s="18" t="s">
        <v>204</v>
      </c>
      <c r="C58" s="13" t="s">
        <v>205</v>
      </c>
      <c r="D58" s="378" t="s">
        <v>206</v>
      </c>
      <c r="E58" s="379"/>
      <c r="F58" s="380"/>
      <c r="G58" s="25"/>
      <c r="H58" s="1" t="s">
        <v>207</v>
      </c>
      <c r="I58" s="7"/>
      <c r="J58" s="7"/>
      <c r="K58" s="7"/>
      <c r="L58" s="7"/>
      <c r="M58" s="7"/>
      <c r="N58" s="7"/>
      <c r="O58" s="7"/>
      <c r="P58" s="7"/>
      <c r="Q58" s="7"/>
      <c r="R58" s="7"/>
      <c r="S58" s="7"/>
      <c r="T58" s="7"/>
      <c r="U58" s="7"/>
      <c r="V58" s="7"/>
    </row>
    <row r="59" spans="1:22" ht="30" customHeight="1">
      <c r="A59" s="12"/>
      <c r="B59" s="19" t="s">
        <v>169</v>
      </c>
      <c r="C59" s="13" t="s">
        <v>208</v>
      </c>
      <c r="D59" s="381" t="s">
        <v>235</v>
      </c>
      <c r="E59" s="382"/>
      <c r="F59" s="383"/>
      <c r="G59" s="25">
        <v>100</v>
      </c>
      <c r="H59" s="1" t="s">
        <v>210</v>
      </c>
      <c r="I59" s="7"/>
      <c r="J59" s="7"/>
      <c r="K59" s="7"/>
      <c r="L59" s="7"/>
      <c r="M59" s="7"/>
      <c r="N59" s="7"/>
      <c r="O59" s="7"/>
      <c r="P59" s="7"/>
      <c r="Q59" s="7"/>
      <c r="R59" s="7"/>
      <c r="S59" s="7"/>
      <c r="T59" s="7"/>
      <c r="U59" s="7"/>
      <c r="V59" s="7"/>
    </row>
    <row r="60" spans="1:22" ht="30" customHeight="1">
      <c r="A60" s="12"/>
      <c r="B60" s="19" t="s">
        <v>196</v>
      </c>
      <c r="C60" s="13" t="s">
        <v>211</v>
      </c>
      <c r="D60" s="381" t="s">
        <v>209</v>
      </c>
      <c r="E60" s="382"/>
      <c r="F60" s="383"/>
      <c r="G60" s="25"/>
      <c r="H60" s="1" t="s">
        <v>210</v>
      </c>
      <c r="I60" s="7"/>
      <c r="J60" s="7"/>
      <c r="K60" s="7"/>
      <c r="L60" s="7"/>
      <c r="M60" s="7"/>
      <c r="N60" s="7"/>
      <c r="O60" s="7"/>
      <c r="P60" s="7"/>
      <c r="Q60" s="7"/>
      <c r="R60" s="7"/>
      <c r="S60" s="7"/>
      <c r="T60" s="7"/>
      <c r="U60" s="7"/>
      <c r="V60" s="7"/>
    </row>
    <row r="61" spans="1:22" ht="15.95" customHeight="1">
      <c r="A61" s="12"/>
      <c r="B61" s="38"/>
      <c r="C61" s="39"/>
      <c r="D61" s="40"/>
      <c r="E61" s="22"/>
      <c r="F61" s="23"/>
      <c r="G61" s="61">
        <f>SUM(G50:G60)</f>
        <v>100</v>
      </c>
      <c r="I61" s="7"/>
      <c r="J61" s="7"/>
      <c r="K61" s="7"/>
      <c r="L61" s="7"/>
      <c r="M61" s="7"/>
      <c r="N61" s="7"/>
      <c r="O61" s="7"/>
      <c r="P61" s="7"/>
      <c r="Q61" s="7"/>
      <c r="R61" s="7"/>
      <c r="S61" s="7"/>
      <c r="T61" s="7"/>
      <c r="U61" s="7"/>
      <c r="V61" s="7"/>
    </row>
    <row r="62" spans="1:22" ht="15.95" customHeight="1">
      <c r="B62" s="50" t="s">
        <v>213</v>
      </c>
      <c r="C62" s="51"/>
      <c r="D62" s="51"/>
      <c r="E62" s="51"/>
      <c r="F62" s="51"/>
      <c r="G62" s="59"/>
    </row>
    <row r="63" spans="1:22" s="14" customFormat="1" ht="15.95" customHeight="1">
      <c r="B63" s="36" t="s">
        <v>178</v>
      </c>
      <c r="C63" s="276" t="s">
        <v>245</v>
      </c>
      <c r="D63" s="37" t="s">
        <v>179</v>
      </c>
      <c r="E63" s="370">
        <v>45200</v>
      </c>
      <c r="F63" s="371"/>
      <c r="G63" s="372"/>
    </row>
    <row r="64" spans="1:22" ht="39.950000000000003" customHeight="1">
      <c r="A64" s="31"/>
      <c r="B64" s="73" t="s">
        <v>50</v>
      </c>
      <c r="C64" s="73" t="s">
        <v>180</v>
      </c>
      <c r="D64" s="73" t="s">
        <v>181</v>
      </c>
      <c r="E64" s="74" t="s">
        <v>182</v>
      </c>
      <c r="F64" s="73" t="s">
        <v>183</v>
      </c>
      <c r="G64" s="75" t="s">
        <v>184</v>
      </c>
    </row>
    <row r="65" spans="1:22" ht="40.5">
      <c r="A65" s="12"/>
      <c r="B65" s="18" t="s">
        <v>185</v>
      </c>
      <c r="C65" s="15" t="s">
        <v>186</v>
      </c>
      <c r="D65" s="233">
        <v>0</v>
      </c>
      <c r="E65" s="98">
        <v>0</v>
      </c>
      <c r="F65" s="98">
        <v>0</v>
      </c>
      <c r="G65" s="60">
        <f>D65*E65*F65</f>
        <v>0</v>
      </c>
    </row>
    <row r="66" spans="1:22" ht="27.75">
      <c r="A66" s="12"/>
      <c r="B66" s="18" t="s">
        <v>185</v>
      </c>
      <c r="C66" s="15" t="s">
        <v>187</v>
      </c>
      <c r="D66" s="233">
        <v>0</v>
      </c>
      <c r="E66" s="98">
        <v>0</v>
      </c>
      <c r="F66" s="98">
        <v>0</v>
      </c>
      <c r="G66" s="60">
        <f>D66*E66*F66</f>
        <v>0</v>
      </c>
    </row>
    <row r="67" spans="1:22" ht="15.95" customHeight="1">
      <c r="A67" s="12"/>
      <c r="B67" s="18" t="s">
        <v>188</v>
      </c>
      <c r="C67" s="17" t="s">
        <v>189</v>
      </c>
      <c r="D67" s="376"/>
      <c r="E67" s="377"/>
      <c r="F67" s="27"/>
      <c r="G67" s="60">
        <v>0</v>
      </c>
      <c r="I67" s="3"/>
      <c r="J67" s="3"/>
      <c r="K67" s="3"/>
      <c r="L67" s="3"/>
      <c r="M67" s="3"/>
      <c r="N67" s="3"/>
      <c r="O67" s="3"/>
      <c r="P67" s="3"/>
      <c r="Q67" s="3"/>
      <c r="R67" s="3"/>
      <c r="S67" s="3"/>
      <c r="T67" s="3"/>
      <c r="U67" s="3"/>
      <c r="V67" s="3"/>
    </row>
    <row r="68" spans="1:22" ht="15.95" customHeight="1">
      <c r="A68" s="12"/>
      <c r="B68" s="19" t="s">
        <v>190</v>
      </c>
      <c r="C68" s="9" t="s">
        <v>191</v>
      </c>
      <c r="D68" s="376"/>
      <c r="E68" s="377"/>
      <c r="F68" s="26"/>
      <c r="G68" s="25"/>
      <c r="I68" s="7"/>
      <c r="J68" s="7"/>
      <c r="K68" s="7"/>
      <c r="L68" s="7"/>
      <c r="M68" s="7"/>
      <c r="N68" s="7"/>
      <c r="O68" s="7"/>
      <c r="P68" s="7"/>
      <c r="Q68" s="7"/>
      <c r="R68" s="7"/>
      <c r="S68" s="7"/>
      <c r="T68" s="7"/>
      <c r="U68" s="7"/>
      <c r="V68" s="7"/>
    </row>
    <row r="69" spans="1:22" ht="15.95" customHeight="1">
      <c r="A69" s="12"/>
      <c r="B69" s="19" t="s">
        <v>192</v>
      </c>
      <c r="C69" s="9" t="s">
        <v>193</v>
      </c>
      <c r="D69" s="373" t="s">
        <v>194</v>
      </c>
      <c r="E69" s="374"/>
      <c r="F69" s="375"/>
      <c r="G69" s="25"/>
      <c r="H69" s="1" t="s">
        <v>195</v>
      </c>
      <c r="I69" s="7"/>
      <c r="J69" s="7"/>
      <c r="K69" s="7"/>
      <c r="L69" s="7"/>
      <c r="M69" s="7"/>
      <c r="N69" s="7"/>
      <c r="O69" s="7"/>
      <c r="P69" s="7"/>
      <c r="Q69" s="7"/>
      <c r="R69" s="7"/>
      <c r="S69" s="7"/>
      <c r="T69" s="7"/>
      <c r="U69" s="7"/>
      <c r="V69" s="7"/>
    </row>
    <row r="70" spans="1:22" ht="15.95" customHeight="1">
      <c r="A70" s="12"/>
      <c r="B70" s="19" t="s">
        <v>196</v>
      </c>
      <c r="C70" s="9" t="s">
        <v>197</v>
      </c>
      <c r="D70" s="384" t="s">
        <v>198</v>
      </c>
      <c r="E70" s="385"/>
      <c r="F70" s="386"/>
      <c r="G70" s="25"/>
      <c r="H70" s="1" t="s">
        <v>199</v>
      </c>
      <c r="I70" s="7"/>
      <c r="J70" s="7"/>
      <c r="K70" s="7"/>
      <c r="L70" s="7"/>
      <c r="M70" s="7"/>
      <c r="N70" s="7"/>
      <c r="O70" s="7"/>
      <c r="P70" s="7"/>
      <c r="Q70" s="7"/>
      <c r="R70" s="7"/>
      <c r="S70" s="7"/>
      <c r="T70" s="7"/>
      <c r="U70" s="7"/>
      <c r="V70" s="7"/>
    </row>
    <row r="71" spans="1:22" ht="15.95" customHeight="1">
      <c r="A71" s="12"/>
      <c r="B71" s="19" t="s">
        <v>196</v>
      </c>
      <c r="C71" s="9" t="s">
        <v>200</v>
      </c>
      <c r="D71" s="387" t="s">
        <v>201</v>
      </c>
      <c r="E71" s="388"/>
      <c r="F71" s="389"/>
      <c r="G71" s="25"/>
      <c r="I71" s="7"/>
      <c r="J71" s="7"/>
      <c r="K71" s="7"/>
      <c r="L71" s="7"/>
      <c r="M71" s="7"/>
      <c r="N71" s="7"/>
      <c r="O71" s="7"/>
      <c r="P71" s="7"/>
      <c r="Q71" s="7"/>
      <c r="R71" s="7"/>
      <c r="S71" s="7"/>
      <c r="T71" s="7"/>
      <c r="U71" s="7"/>
      <c r="V71" s="7"/>
    </row>
    <row r="72" spans="1:22" ht="30" customHeight="1">
      <c r="A72" s="12"/>
      <c r="B72" s="18" t="s">
        <v>169</v>
      </c>
      <c r="C72" s="13" t="s">
        <v>202</v>
      </c>
      <c r="D72" s="378" t="s">
        <v>203</v>
      </c>
      <c r="E72" s="379"/>
      <c r="F72" s="380"/>
      <c r="G72" s="25"/>
      <c r="I72" s="7"/>
      <c r="J72" s="7"/>
      <c r="K72" s="7"/>
      <c r="L72" s="7"/>
      <c r="M72" s="7"/>
      <c r="N72" s="7"/>
      <c r="O72" s="7"/>
      <c r="P72" s="7"/>
      <c r="Q72" s="7"/>
      <c r="R72" s="7"/>
      <c r="S72" s="7"/>
      <c r="T72" s="7"/>
      <c r="U72" s="7"/>
      <c r="V72" s="7"/>
    </row>
    <row r="73" spans="1:22" ht="30" customHeight="1">
      <c r="A73" s="12"/>
      <c r="B73" s="18" t="s">
        <v>204</v>
      </c>
      <c r="C73" s="13" t="s">
        <v>205</v>
      </c>
      <c r="D73" s="378" t="s">
        <v>206</v>
      </c>
      <c r="E73" s="379"/>
      <c r="F73" s="380"/>
      <c r="G73" s="25"/>
      <c r="H73" s="1" t="s">
        <v>207</v>
      </c>
      <c r="I73" s="7"/>
      <c r="J73" s="7"/>
      <c r="K73" s="7"/>
      <c r="L73" s="7"/>
      <c r="M73" s="7"/>
      <c r="N73" s="7"/>
      <c r="O73" s="7"/>
      <c r="P73" s="7"/>
      <c r="Q73" s="7"/>
      <c r="R73" s="7"/>
      <c r="S73" s="7"/>
      <c r="T73" s="7"/>
      <c r="U73" s="7"/>
      <c r="V73" s="7"/>
    </row>
    <row r="74" spans="1:22" ht="30" customHeight="1">
      <c r="A74" s="12"/>
      <c r="B74" s="19" t="s">
        <v>169</v>
      </c>
      <c r="C74" s="13" t="s">
        <v>208</v>
      </c>
      <c r="D74" s="381" t="s">
        <v>235</v>
      </c>
      <c r="E74" s="382"/>
      <c r="F74" s="383"/>
      <c r="G74" s="25">
        <v>100</v>
      </c>
      <c r="H74" s="1" t="s">
        <v>210</v>
      </c>
      <c r="I74" s="7"/>
      <c r="J74" s="7"/>
      <c r="K74" s="7"/>
      <c r="L74" s="7"/>
      <c r="M74" s="7"/>
      <c r="N74" s="7"/>
      <c r="O74" s="7"/>
      <c r="P74" s="7"/>
      <c r="Q74" s="7"/>
      <c r="R74" s="7"/>
      <c r="S74" s="7"/>
      <c r="T74" s="7"/>
      <c r="U74" s="7"/>
      <c r="V74" s="7"/>
    </row>
    <row r="75" spans="1:22" ht="30" customHeight="1">
      <c r="A75" s="12"/>
      <c r="B75" s="19" t="s">
        <v>196</v>
      </c>
      <c r="C75" s="13" t="s">
        <v>211</v>
      </c>
      <c r="D75" s="381" t="s">
        <v>209</v>
      </c>
      <c r="E75" s="382"/>
      <c r="F75" s="383"/>
      <c r="G75" s="25"/>
      <c r="H75" s="1" t="s">
        <v>210</v>
      </c>
      <c r="I75" s="7"/>
      <c r="J75" s="7"/>
      <c r="K75" s="7"/>
      <c r="L75" s="7"/>
      <c r="M75" s="7"/>
      <c r="N75" s="7"/>
      <c r="O75" s="7"/>
      <c r="P75" s="7"/>
      <c r="Q75" s="7"/>
      <c r="R75" s="7"/>
      <c r="S75" s="7"/>
      <c r="T75" s="7"/>
      <c r="U75" s="7"/>
      <c r="V75" s="7"/>
    </row>
    <row r="76" spans="1:22" ht="15.95" customHeight="1">
      <c r="A76" s="12"/>
      <c r="B76" s="38"/>
      <c r="C76" s="39"/>
      <c r="D76" s="40"/>
      <c r="E76" s="22"/>
      <c r="F76" s="23"/>
      <c r="G76" s="61">
        <f>SUM(G65:G75)</f>
        <v>100</v>
      </c>
      <c r="I76" s="7"/>
      <c r="J76" s="7"/>
      <c r="K76" s="7"/>
      <c r="L76" s="7"/>
      <c r="M76" s="7"/>
      <c r="N76" s="7"/>
      <c r="O76" s="7"/>
      <c r="P76" s="7"/>
      <c r="Q76" s="7"/>
      <c r="R76" s="7"/>
      <c r="S76" s="7"/>
      <c r="T76" s="7"/>
      <c r="U76" s="7"/>
      <c r="V76" s="7"/>
    </row>
    <row r="77" spans="1:22" ht="30" customHeight="1">
      <c r="A77" s="12"/>
      <c r="B77" s="50" t="s">
        <v>214</v>
      </c>
      <c r="C77" s="51"/>
      <c r="D77" s="51"/>
      <c r="E77" s="51"/>
      <c r="F77" s="51"/>
      <c r="G77" s="59"/>
      <c r="I77" s="7"/>
      <c r="J77" s="7"/>
      <c r="K77" s="7"/>
      <c r="L77" s="7"/>
      <c r="M77" s="7"/>
      <c r="N77" s="7"/>
      <c r="O77" s="7"/>
      <c r="P77" s="7"/>
      <c r="Q77" s="7"/>
      <c r="R77" s="7"/>
      <c r="S77" s="7"/>
      <c r="T77" s="7"/>
      <c r="U77" s="7"/>
      <c r="V77" s="7"/>
    </row>
    <row r="78" spans="1:22" ht="30" customHeight="1">
      <c r="A78" s="12"/>
      <c r="B78" s="36" t="s">
        <v>178</v>
      </c>
      <c r="C78" s="107" t="s">
        <v>238</v>
      </c>
      <c r="D78" s="37" t="s">
        <v>179</v>
      </c>
      <c r="E78" s="370">
        <v>45231</v>
      </c>
      <c r="F78" s="371"/>
      <c r="G78" s="372"/>
      <c r="I78" s="7"/>
      <c r="J78" s="7"/>
      <c r="K78" s="7"/>
      <c r="L78" s="7"/>
      <c r="M78" s="7"/>
      <c r="N78" s="7"/>
      <c r="O78" s="7"/>
      <c r="P78" s="7"/>
      <c r="Q78" s="7"/>
      <c r="R78" s="7"/>
      <c r="S78" s="7"/>
      <c r="T78" s="7"/>
      <c r="U78" s="7"/>
      <c r="V78" s="7"/>
    </row>
    <row r="79" spans="1:22" ht="15.95" customHeight="1">
      <c r="A79" s="7"/>
      <c r="B79" s="73" t="s">
        <v>50</v>
      </c>
      <c r="C79" s="73" t="s">
        <v>180</v>
      </c>
      <c r="D79" s="73" t="s">
        <v>181</v>
      </c>
      <c r="E79" s="74" t="s">
        <v>182</v>
      </c>
      <c r="F79" s="73" t="s">
        <v>183</v>
      </c>
      <c r="G79" s="75" t="s">
        <v>184</v>
      </c>
    </row>
    <row r="80" spans="1:22" ht="40.5">
      <c r="A80" s="7"/>
      <c r="B80" s="18" t="s">
        <v>185</v>
      </c>
      <c r="C80" s="15" t="s">
        <v>186</v>
      </c>
      <c r="D80" s="233">
        <v>0</v>
      </c>
      <c r="E80" s="98">
        <v>0</v>
      </c>
      <c r="F80" s="98">
        <v>0</v>
      </c>
      <c r="G80" s="60">
        <f>D80*E80*F80</f>
        <v>0</v>
      </c>
    </row>
    <row r="81" spans="1:22" ht="27.75">
      <c r="B81" s="18" t="s">
        <v>185</v>
      </c>
      <c r="C81" s="15" t="s">
        <v>187</v>
      </c>
      <c r="D81" s="233">
        <v>0</v>
      </c>
      <c r="E81" s="98">
        <v>0</v>
      </c>
      <c r="F81" s="98">
        <v>0</v>
      </c>
      <c r="G81" s="60">
        <f>D81*E81*F81</f>
        <v>0</v>
      </c>
    </row>
    <row r="82" spans="1:22" s="14" customFormat="1" ht="15.95" customHeight="1">
      <c r="B82" s="18" t="s">
        <v>188</v>
      </c>
      <c r="C82" s="17" t="s">
        <v>189</v>
      </c>
      <c r="D82" s="376"/>
      <c r="E82" s="377"/>
      <c r="F82" s="27"/>
      <c r="G82" s="60">
        <v>0</v>
      </c>
    </row>
    <row r="83" spans="1:22" ht="39.950000000000003" customHeight="1">
      <c r="A83" s="31"/>
      <c r="B83" s="19" t="s">
        <v>190</v>
      </c>
      <c r="C83" s="9" t="s">
        <v>191</v>
      </c>
      <c r="D83" s="376"/>
      <c r="E83" s="377"/>
      <c r="F83" s="26"/>
      <c r="G83" s="25"/>
    </row>
    <row r="84" spans="1:22" ht="15.95" customHeight="1">
      <c r="A84" s="12"/>
      <c r="B84" s="19" t="s">
        <v>192</v>
      </c>
      <c r="C84" s="9" t="s">
        <v>193</v>
      </c>
      <c r="D84" s="373" t="s">
        <v>256</v>
      </c>
      <c r="E84" s="374"/>
      <c r="F84" s="375"/>
      <c r="G84" s="279">
        <v>400</v>
      </c>
      <c r="H84" s="1" t="s">
        <v>195</v>
      </c>
    </row>
    <row r="85" spans="1:22" ht="15.95" customHeight="1">
      <c r="A85" s="12"/>
      <c r="B85" s="19" t="s">
        <v>196</v>
      </c>
      <c r="C85" s="9" t="s">
        <v>197</v>
      </c>
      <c r="D85" s="384" t="s">
        <v>198</v>
      </c>
      <c r="E85" s="385"/>
      <c r="F85" s="386"/>
      <c r="G85" s="25"/>
      <c r="H85" s="1" t="s">
        <v>199</v>
      </c>
    </row>
    <row r="86" spans="1:22" ht="15.95" customHeight="1">
      <c r="A86" s="12"/>
      <c r="B86" s="19" t="s">
        <v>196</v>
      </c>
      <c r="C86" s="9" t="s">
        <v>200</v>
      </c>
      <c r="D86" s="387" t="s">
        <v>201</v>
      </c>
      <c r="E86" s="388"/>
      <c r="F86" s="389"/>
      <c r="G86" s="25"/>
      <c r="I86" s="3"/>
      <c r="J86" s="3"/>
      <c r="K86" s="3"/>
      <c r="L86" s="3"/>
      <c r="M86" s="3"/>
      <c r="N86" s="3"/>
      <c r="O86" s="3"/>
      <c r="P86" s="3"/>
      <c r="Q86" s="3"/>
      <c r="R86" s="3"/>
      <c r="S86" s="3"/>
      <c r="T86" s="3"/>
      <c r="U86" s="3"/>
      <c r="V86" s="3"/>
    </row>
    <row r="87" spans="1:22" ht="51" customHeight="1">
      <c r="A87" s="12"/>
      <c r="B87" s="18" t="s">
        <v>169</v>
      </c>
      <c r="C87" s="13" t="s">
        <v>202</v>
      </c>
      <c r="D87" s="378" t="s">
        <v>255</v>
      </c>
      <c r="E87" s="379"/>
      <c r="F87" s="380"/>
      <c r="G87" s="25">
        <v>300</v>
      </c>
      <c r="I87" s="7"/>
      <c r="J87" s="7"/>
      <c r="K87" s="7"/>
      <c r="L87" s="7"/>
      <c r="M87" s="7"/>
      <c r="N87" s="7"/>
      <c r="O87" s="7"/>
      <c r="P87" s="7"/>
      <c r="Q87" s="7"/>
      <c r="R87" s="7"/>
      <c r="S87" s="7"/>
      <c r="T87" s="7"/>
      <c r="U87" s="7"/>
      <c r="V87" s="7"/>
    </row>
    <row r="88" spans="1:22" ht="15.95" customHeight="1">
      <c r="A88" s="12"/>
      <c r="B88" s="18" t="s">
        <v>204</v>
      </c>
      <c r="C88" s="13" t="s">
        <v>205</v>
      </c>
      <c r="D88" s="378" t="s">
        <v>206</v>
      </c>
      <c r="E88" s="379"/>
      <c r="F88" s="380"/>
      <c r="G88" s="25"/>
      <c r="H88" s="1" t="s">
        <v>207</v>
      </c>
      <c r="I88" s="7"/>
      <c r="J88" s="7"/>
      <c r="K88" s="7"/>
      <c r="L88" s="7"/>
      <c r="M88" s="7"/>
      <c r="N88" s="7"/>
      <c r="O88" s="7"/>
      <c r="P88" s="7"/>
      <c r="Q88" s="7"/>
      <c r="R88" s="7"/>
      <c r="S88" s="7"/>
      <c r="T88" s="7"/>
      <c r="U88" s="7"/>
      <c r="V88" s="7"/>
    </row>
    <row r="89" spans="1:22" ht="15.95" customHeight="1">
      <c r="A89" s="12"/>
      <c r="B89" s="19" t="s">
        <v>169</v>
      </c>
      <c r="C89" s="13" t="s">
        <v>208</v>
      </c>
      <c r="D89" s="381" t="s">
        <v>235</v>
      </c>
      <c r="E89" s="382"/>
      <c r="F89" s="383"/>
      <c r="G89" s="25">
        <v>200</v>
      </c>
      <c r="H89" s="1" t="s">
        <v>210</v>
      </c>
      <c r="I89" s="7"/>
      <c r="J89" s="7"/>
      <c r="K89" s="7"/>
      <c r="L89" s="7"/>
      <c r="M89" s="7"/>
      <c r="N89" s="7"/>
      <c r="O89" s="7"/>
      <c r="P89" s="7"/>
      <c r="Q89" s="7"/>
      <c r="R89" s="7"/>
      <c r="S89" s="7"/>
      <c r="T89" s="7"/>
      <c r="U89" s="7"/>
      <c r="V89" s="7"/>
    </row>
    <row r="90" spans="1:22" ht="45">
      <c r="A90" s="12"/>
      <c r="B90" s="19" t="s">
        <v>196</v>
      </c>
      <c r="C90" s="13" t="s">
        <v>211</v>
      </c>
      <c r="D90" s="381" t="s">
        <v>209</v>
      </c>
      <c r="E90" s="382"/>
      <c r="F90" s="383"/>
      <c r="G90" s="25"/>
      <c r="H90" s="1" t="s">
        <v>210</v>
      </c>
      <c r="I90" s="7"/>
      <c r="J90" s="7"/>
      <c r="K90" s="7"/>
      <c r="L90" s="7"/>
      <c r="M90" s="7"/>
      <c r="N90" s="7"/>
      <c r="O90" s="7"/>
      <c r="P90" s="7"/>
      <c r="Q90" s="7"/>
      <c r="R90" s="7"/>
      <c r="S90" s="7"/>
      <c r="T90" s="7"/>
      <c r="U90" s="7"/>
      <c r="V90" s="7"/>
    </row>
    <row r="91" spans="1:22" ht="30" customHeight="1">
      <c r="A91" s="12"/>
      <c r="B91" s="38"/>
      <c r="C91" s="39"/>
      <c r="D91" s="40"/>
      <c r="E91" s="22"/>
      <c r="F91" s="23"/>
      <c r="G91" s="61">
        <f>SUM(G80:G90)</f>
        <v>900</v>
      </c>
      <c r="I91" s="7"/>
      <c r="J91" s="7"/>
      <c r="K91" s="7"/>
      <c r="L91" s="7"/>
      <c r="M91" s="7"/>
      <c r="N91" s="7"/>
      <c r="O91" s="7"/>
      <c r="P91" s="7"/>
      <c r="Q91" s="7"/>
      <c r="R91" s="7"/>
      <c r="S91" s="7"/>
      <c r="T91" s="7"/>
      <c r="U91" s="7"/>
      <c r="V91" s="7"/>
    </row>
    <row r="92" spans="1:22" ht="30" customHeight="1">
      <c r="A92" s="12"/>
      <c r="B92" s="50" t="s">
        <v>215</v>
      </c>
      <c r="C92" s="51"/>
      <c r="D92" s="51"/>
      <c r="E92" s="51"/>
      <c r="F92" s="51"/>
      <c r="G92" s="59"/>
      <c r="I92" s="7"/>
      <c r="J92" s="7"/>
      <c r="K92" s="7"/>
      <c r="L92" s="7"/>
      <c r="M92" s="7"/>
      <c r="N92" s="7"/>
      <c r="O92" s="7"/>
      <c r="P92" s="7"/>
      <c r="Q92" s="7"/>
      <c r="R92" s="7"/>
      <c r="S92" s="7"/>
      <c r="T92" s="7"/>
      <c r="U92" s="7"/>
      <c r="V92" s="7"/>
    </row>
    <row r="93" spans="1:22" ht="30" customHeight="1">
      <c r="A93" s="12"/>
      <c r="B93" s="36" t="s">
        <v>178</v>
      </c>
      <c r="C93" s="107" t="s">
        <v>239</v>
      </c>
      <c r="D93" s="37" t="s">
        <v>179</v>
      </c>
      <c r="E93" s="370">
        <v>45261</v>
      </c>
      <c r="F93" s="371"/>
      <c r="G93" s="372"/>
      <c r="I93" s="7"/>
      <c r="J93" s="7"/>
      <c r="K93" s="7"/>
      <c r="L93" s="7"/>
      <c r="M93" s="7"/>
      <c r="N93" s="7"/>
      <c r="O93" s="7"/>
      <c r="P93" s="7"/>
      <c r="Q93" s="7"/>
      <c r="R93" s="7"/>
      <c r="S93" s="7"/>
      <c r="T93" s="7"/>
      <c r="U93" s="7"/>
      <c r="V93" s="7"/>
    </row>
    <row r="94" spans="1:22" ht="30" customHeight="1">
      <c r="A94" s="12"/>
      <c r="B94" s="73" t="s">
        <v>50</v>
      </c>
      <c r="C94" s="73" t="s">
        <v>180</v>
      </c>
      <c r="D94" s="73" t="s">
        <v>181</v>
      </c>
      <c r="E94" s="74" t="s">
        <v>182</v>
      </c>
      <c r="F94" s="73" t="s">
        <v>183</v>
      </c>
      <c r="G94" s="75" t="s">
        <v>184</v>
      </c>
      <c r="I94" s="7"/>
      <c r="J94" s="7"/>
      <c r="K94" s="7"/>
      <c r="L94" s="7"/>
      <c r="M94" s="7"/>
      <c r="N94" s="7"/>
      <c r="O94" s="7"/>
      <c r="P94" s="7"/>
      <c r="Q94" s="7"/>
      <c r="R94" s="7"/>
      <c r="S94" s="7"/>
      <c r="T94" s="7"/>
      <c r="U94" s="7"/>
      <c r="V94" s="7"/>
    </row>
    <row r="95" spans="1:22" ht="40.5">
      <c r="A95" s="12"/>
      <c r="B95" s="18" t="s">
        <v>185</v>
      </c>
      <c r="C95" s="15" t="s">
        <v>186</v>
      </c>
      <c r="D95" s="233">
        <v>0</v>
      </c>
      <c r="E95" s="98">
        <v>0</v>
      </c>
      <c r="F95" s="98">
        <v>0</v>
      </c>
      <c r="G95" s="60">
        <f>D95*E95*F95</f>
        <v>0</v>
      </c>
      <c r="I95" s="7"/>
      <c r="J95" s="7"/>
      <c r="K95" s="7"/>
      <c r="L95" s="7"/>
      <c r="M95" s="7"/>
      <c r="N95" s="7"/>
      <c r="O95" s="7"/>
      <c r="P95" s="7"/>
      <c r="Q95" s="7"/>
      <c r="R95" s="7"/>
      <c r="S95" s="7"/>
      <c r="T95" s="7"/>
      <c r="U95" s="7"/>
      <c r="V95" s="7"/>
    </row>
    <row r="96" spans="1:22" ht="27.75">
      <c r="A96" s="12"/>
      <c r="B96" s="18" t="s">
        <v>185</v>
      </c>
      <c r="C96" s="15" t="s">
        <v>187</v>
      </c>
      <c r="D96" s="233">
        <v>0</v>
      </c>
      <c r="E96" s="98">
        <v>0</v>
      </c>
      <c r="F96" s="98">
        <v>0</v>
      </c>
      <c r="G96" s="60">
        <f>D96*E96*F96</f>
        <v>0</v>
      </c>
      <c r="I96" s="7"/>
      <c r="J96" s="7"/>
      <c r="K96" s="7"/>
      <c r="L96" s="7"/>
      <c r="M96" s="7"/>
      <c r="N96" s="7"/>
      <c r="O96" s="7"/>
      <c r="P96" s="7"/>
      <c r="Q96" s="7"/>
      <c r="R96" s="7"/>
      <c r="S96" s="7"/>
      <c r="T96" s="7"/>
      <c r="U96" s="7"/>
      <c r="V96" s="7"/>
    </row>
    <row r="97" spans="1:22" ht="30" customHeight="1">
      <c r="A97" s="12"/>
      <c r="B97" s="18" t="s">
        <v>188</v>
      </c>
      <c r="C97" s="17" t="s">
        <v>189</v>
      </c>
      <c r="D97" s="376"/>
      <c r="E97" s="377"/>
      <c r="F97" s="27"/>
      <c r="G97" s="60">
        <v>0</v>
      </c>
      <c r="I97" s="7"/>
      <c r="J97" s="7"/>
      <c r="K97" s="7"/>
      <c r="L97" s="7"/>
      <c r="M97" s="7"/>
      <c r="N97" s="7"/>
      <c r="O97" s="7"/>
      <c r="P97" s="7"/>
      <c r="Q97" s="7"/>
      <c r="R97" s="7"/>
      <c r="S97" s="7"/>
      <c r="T97" s="7"/>
      <c r="U97" s="7"/>
      <c r="V97" s="7"/>
    </row>
    <row r="98" spans="1:22" ht="15.95" customHeight="1">
      <c r="A98" s="7"/>
      <c r="B98" s="19" t="s">
        <v>190</v>
      </c>
      <c r="C98" s="9" t="s">
        <v>191</v>
      </c>
      <c r="D98" s="376"/>
      <c r="E98" s="377"/>
      <c r="F98" s="26"/>
      <c r="G98" s="25"/>
    </row>
    <row r="99" spans="1:22" ht="15.95" customHeight="1">
      <c r="A99" s="7"/>
      <c r="B99" s="19" t="s">
        <v>192</v>
      </c>
      <c r="C99" s="9" t="s">
        <v>193</v>
      </c>
      <c r="D99" s="373" t="s">
        <v>194</v>
      </c>
      <c r="E99" s="374"/>
      <c r="F99" s="375"/>
      <c r="G99" s="25"/>
      <c r="H99" s="1" t="s">
        <v>195</v>
      </c>
    </row>
    <row r="100" spans="1:22" ht="15.95" customHeight="1">
      <c r="B100" s="19" t="s">
        <v>196</v>
      </c>
      <c r="C100" s="9" t="s">
        <v>197</v>
      </c>
      <c r="D100" s="384" t="s">
        <v>198</v>
      </c>
      <c r="E100" s="385"/>
      <c r="F100" s="386"/>
      <c r="G100" s="25"/>
      <c r="H100" s="1" t="s">
        <v>199</v>
      </c>
    </row>
    <row r="101" spans="1:22" s="14" customFormat="1" ht="15.95" customHeight="1">
      <c r="B101" s="19" t="s">
        <v>196</v>
      </c>
      <c r="C101" s="9" t="s">
        <v>200</v>
      </c>
      <c r="D101" s="387" t="s">
        <v>201</v>
      </c>
      <c r="E101" s="388"/>
      <c r="F101" s="389"/>
      <c r="G101" s="25"/>
      <c r="H101" s="1"/>
    </row>
    <row r="102" spans="1:22" ht="39.950000000000003" customHeight="1">
      <c r="A102" s="31"/>
      <c r="B102" s="18" t="s">
        <v>169</v>
      </c>
      <c r="C102" s="13" t="s">
        <v>202</v>
      </c>
      <c r="D102" s="378" t="s">
        <v>203</v>
      </c>
      <c r="E102" s="379"/>
      <c r="F102" s="380"/>
      <c r="G102" s="25"/>
    </row>
    <row r="103" spans="1:22" ht="15.95" customHeight="1">
      <c r="A103" s="12"/>
      <c r="B103" s="18" t="s">
        <v>204</v>
      </c>
      <c r="C103" s="13" t="s">
        <v>205</v>
      </c>
      <c r="D103" s="378" t="s">
        <v>206</v>
      </c>
      <c r="E103" s="379"/>
      <c r="F103" s="380"/>
      <c r="G103" s="25"/>
      <c r="H103" s="1" t="s">
        <v>207</v>
      </c>
    </row>
    <row r="104" spans="1:22" ht="15.95" customHeight="1">
      <c r="A104" s="12"/>
      <c r="B104" s="19" t="s">
        <v>169</v>
      </c>
      <c r="C104" s="13" t="s">
        <v>208</v>
      </c>
      <c r="D104" s="381" t="s">
        <v>209</v>
      </c>
      <c r="E104" s="382"/>
      <c r="F104" s="383"/>
      <c r="G104" s="25"/>
      <c r="H104" s="1" t="s">
        <v>210</v>
      </c>
    </row>
    <row r="105" spans="1:22" ht="15.95" customHeight="1">
      <c r="A105" s="12"/>
      <c r="B105" s="19" t="s">
        <v>196</v>
      </c>
      <c r="C105" s="13" t="s">
        <v>211</v>
      </c>
      <c r="D105" s="381" t="s">
        <v>209</v>
      </c>
      <c r="E105" s="382"/>
      <c r="F105" s="383"/>
      <c r="G105" s="25"/>
      <c r="H105" s="1" t="s">
        <v>210</v>
      </c>
      <c r="I105" s="3"/>
      <c r="J105" s="3"/>
      <c r="K105" s="3"/>
      <c r="L105" s="3"/>
      <c r="M105" s="3"/>
      <c r="N105" s="3"/>
      <c r="O105" s="3"/>
      <c r="P105" s="3"/>
      <c r="Q105" s="3"/>
      <c r="R105" s="3"/>
      <c r="S105" s="3"/>
      <c r="T105" s="3"/>
      <c r="U105" s="3"/>
      <c r="V105" s="3"/>
    </row>
    <row r="106" spans="1:22" ht="15.95" customHeight="1">
      <c r="A106" s="12"/>
      <c r="B106" s="38"/>
      <c r="C106" s="39"/>
      <c r="D106" s="40"/>
      <c r="E106" s="22"/>
      <c r="F106" s="23"/>
      <c r="G106" s="61">
        <f>SUM(G95:G105)</f>
        <v>0</v>
      </c>
      <c r="I106" s="7"/>
      <c r="J106" s="7"/>
      <c r="K106" s="7"/>
      <c r="L106" s="7"/>
      <c r="M106" s="7"/>
      <c r="N106" s="7"/>
      <c r="O106" s="7"/>
      <c r="P106" s="7"/>
      <c r="Q106" s="7"/>
      <c r="R106" s="7"/>
      <c r="S106" s="7"/>
      <c r="T106" s="7"/>
      <c r="U106" s="7"/>
      <c r="V106" s="7"/>
    </row>
    <row r="107" spans="1:22" ht="15.95" customHeight="1">
      <c r="A107" s="12"/>
      <c r="B107" s="50" t="s">
        <v>216</v>
      </c>
      <c r="C107" s="51"/>
      <c r="D107" s="51"/>
      <c r="E107" s="51"/>
      <c r="F107" s="51"/>
      <c r="G107" s="59"/>
      <c r="I107" s="7"/>
      <c r="J107" s="7"/>
      <c r="K107" s="7"/>
      <c r="L107" s="7"/>
      <c r="M107" s="7"/>
      <c r="N107" s="7"/>
      <c r="O107" s="7"/>
      <c r="P107" s="7"/>
      <c r="Q107" s="7"/>
      <c r="R107" s="7"/>
      <c r="S107" s="7"/>
      <c r="T107" s="7"/>
      <c r="U107" s="7"/>
      <c r="V107" s="7"/>
    </row>
    <row r="108" spans="1:22" ht="15.95" customHeight="1">
      <c r="A108" s="12"/>
      <c r="B108" s="36" t="s">
        <v>178</v>
      </c>
      <c r="C108" s="107" t="s">
        <v>246</v>
      </c>
      <c r="D108" s="37" t="s">
        <v>179</v>
      </c>
      <c r="E108" s="370">
        <v>45292</v>
      </c>
      <c r="F108" s="371"/>
      <c r="G108" s="372"/>
      <c r="I108" s="7"/>
      <c r="J108" s="7"/>
      <c r="K108" s="7"/>
      <c r="L108" s="7"/>
      <c r="M108" s="7"/>
      <c r="N108" s="7"/>
      <c r="O108" s="7"/>
      <c r="P108" s="7"/>
      <c r="Q108" s="7"/>
      <c r="R108" s="7"/>
      <c r="S108" s="7"/>
      <c r="T108" s="7"/>
      <c r="U108" s="7"/>
      <c r="V108" s="7"/>
    </row>
    <row r="109" spans="1:22" ht="38.25">
      <c r="A109" s="12"/>
      <c r="B109" s="73" t="s">
        <v>50</v>
      </c>
      <c r="C109" s="73" t="s">
        <v>180</v>
      </c>
      <c r="D109" s="73" t="s">
        <v>181</v>
      </c>
      <c r="E109" s="74" t="s">
        <v>182</v>
      </c>
      <c r="F109" s="73" t="s">
        <v>183</v>
      </c>
      <c r="G109" s="75" t="s">
        <v>184</v>
      </c>
      <c r="I109" s="7"/>
      <c r="J109" s="7"/>
      <c r="K109" s="7"/>
      <c r="L109" s="7"/>
      <c r="M109" s="7"/>
      <c r="N109" s="7"/>
      <c r="O109" s="7"/>
      <c r="P109" s="7"/>
      <c r="Q109" s="7"/>
      <c r="R109" s="7"/>
      <c r="S109" s="7"/>
      <c r="T109" s="7"/>
      <c r="U109" s="7"/>
      <c r="V109" s="7"/>
    </row>
    <row r="110" spans="1:22" ht="39.6" customHeight="1">
      <c r="A110" s="12"/>
      <c r="B110" s="18" t="s">
        <v>185</v>
      </c>
      <c r="C110" s="15" t="s">
        <v>186</v>
      </c>
      <c r="D110" s="233">
        <v>0</v>
      </c>
      <c r="E110" s="98">
        <v>0</v>
      </c>
      <c r="F110" s="98">
        <v>0</v>
      </c>
      <c r="G110" s="60">
        <f>D110*E110*F110</f>
        <v>0</v>
      </c>
      <c r="I110" s="7"/>
      <c r="J110" s="7"/>
      <c r="K110" s="7"/>
      <c r="L110" s="7"/>
      <c r="M110" s="7"/>
      <c r="N110" s="7"/>
      <c r="O110" s="7"/>
      <c r="P110" s="7"/>
      <c r="Q110" s="7"/>
      <c r="R110" s="7"/>
      <c r="S110" s="7"/>
      <c r="T110" s="7"/>
      <c r="U110" s="7"/>
      <c r="V110" s="7"/>
    </row>
    <row r="111" spans="1:22" ht="38.1" customHeight="1">
      <c r="A111" s="12"/>
      <c r="B111" s="18" t="s">
        <v>185</v>
      </c>
      <c r="C111" s="15" t="s">
        <v>187</v>
      </c>
      <c r="D111" s="233">
        <v>0</v>
      </c>
      <c r="E111" s="98">
        <v>0</v>
      </c>
      <c r="F111" s="98">
        <v>0</v>
      </c>
      <c r="G111" s="60">
        <f>D111*E111*F111</f>
        <v>0</v>
      </c>
      <c r="I111" s="7"/>
      <c r="J111" s="7"/>
      <c r="K111" s="7"/>
      <c r="L111" s="7"/>
      <c r="M111" s="7"/>
      <c r="N111" s="7"/>
      <c r="O111" s="7"/>
      <c r="P111" s="7"/>
      <c r="Q111" s="7"/>
      <c r="R111" s="7"/>
      <c r="S111" s="7"/>
      <c r="T111" s="7"/>
      <c r="U111" s="7"/>
      <c r="V111" s="7"/>
    </row>
    <row r="112" spans="1:22" ht="30" customHeight="1">
      <c r="A112" s="12"/>
      <c r="B112" s="18" t="s">
        <v>188</v>
      </c>
      <c r="C112" s="17" t="s">
        <v>189</v>
      </c>
      <c r="D112" s="376"/>
      <c r="E112" s="377"/>
      <c r="F112" s="27"/>
      <c r="G112" s="60">
        <v>0</v>
      </c>
      <c r="I112" s="7"/>
      <c r="J112" s="7"/>
      <c r="K112" s="7"/>
      <c r="L112" s="7"/>
      <c r="M112" s="7"/>
      <c r="N112" s="7"/>
      <c r="O112" s="7"/>
      <c r="P112" s="7"/>
      <c r="Q112" s="7"/>
      <c r="R112" s="7"/>
      <c r="S112" s="7"/>
      <c r="T112" s="7"/>
      <c r="U112" s="7"/>
      <c r="V112" s="7"/>
    </row>
    <row r="113" spans="1:22" ht="30" customHeight="1">
      <c r="A113" s="12"/>
      <c r="B113" s="19" t="s">
        <v>190</v>
      </c>
      <c r="C113" s="9" t="s">
        <v>191</v>
      </c>
      <c r="D113" s="376"/>
      <c r="E113" s="377"/>
      <c r="F113" s="26"/>
      <c r="G113" s="25"/>
      <c r="I113" s="7"/>
      <c r="J113" s="7"/>
      <c r="K113" s="7"/>
      <c r="L113" s="7"/>
      <c r="M113" s="7"/>
      <c r="N113" s="7"/>
      <c r="O113" s="7"/>
      <c r="P113" s="7"/>
      <c r="Q113" s="7"/>
      <c r="R113" s="7"/>
      <c r="S113" s="7"/>
      <c r="T113" s="7"/>
      <c r="U113" s="7"/>
      <c r="V113" s="7"/>
    </row>
    <row r="114" spans="1:22" ht="15.95" customHeight="1">
      <c r="A114" s="12"/>
      <c r="B114" s="19" t="s">
        <v>192</v>
      </c>
      <c r="C114" s="9" t="s">
        <v>193</v>
      </c>
      <c r="D114" s="373" t="s">
        <v>194</v>
      </c>
      <c r="E114" s="374"/>
      <c r="F114" s="375"/>
      <c r="G114" s="25"/>
      <c r="H114" s="1" t="s">
        <v>195</v>
      </c>
      <c r="I114" s="7"/>
      <c r="J114" s="7"/>
      <c r="K114" s="7"/>
      <c r="L114" s="7"/>
      <c r="M114" s="7"/>
      <c r="N114" s="7"/>
      <c r="O114" s="7"/>
      <c r="P114" s="7"/>
      <c r="Q114" s="7"/>
      <c r="R114" s="7"/>
      <c r="S114" s="7"/>
      <c r="T114" s="7"/>
      <c r="U114" s="7"/>
      <c r="V114" s="7"/>
    </row>
    <row r="115" spans="1:22" ht="30" customHeight="1">
      <c r="A115" s="12"/>
      <c r="B115" s="19" t="s">
        <v>196</v>
      </c>
      <c r="C115" s="9" t="s">
        <v>197</v>
      </c>
      <c r="D115" s="384" t="s">
        <v>198</v>
      </c>
      <c r="E115" s="385"/>
      <c r="F115" s="386"/>
      <c r="G115" s="25"/>
      <c r="H115" s="1" t="s">
        <v>199</v>
      </c>
      <c r="I115" s="7"/>
      <c r="J115" s="7"/>
      <c r="K115" s="7"/>
      <c r="L115" s="7"/>
      <c r="M115" s="7"/>
      <c r="N115" s="7"/>
      <c r="O115" s="7"/>
      <c r="P115" s="7"/>
      <c r="Q115" s="7"/>
      <c r="R115" s="7"/>
      <c r="S115" s="7"/>
      <c r="T115" s="7"/>
      <c r="U115" s="7"/>
      <c r="V115" s="7"/>
    </row>
    <row r="116" spans="1:22" ht="30" customHeight="1">
      <c r="A116" s="12"/>
      <c r="B116" s="19" t="s">
        <v>196</v>
      </c>
      <c r="C116" s="9" t="s">
        <v>200</v>
      </c>
      <c r="D116" s="387" t="s">
        <v>201</v>
      </c>
      <c r="E116" s="388"/>
      <c r="F116" s="389"/>
      <c r="G116" s="25"/>
      <c r="I116" s="7"/>
      <c r="J116" s="7"/>
      <c r="K116" s="7"/>
      <c r="L116" s="7"/>
      <c r="M116" s="7"/>
      <c r="N116" s="7"/>
      <c r="O116" s="7"/>
      <c r="P116" s="7"/>
      <c r="Q116" s="7"/>
      <c r="R116" s="7"/>
      <c r="S116" s="7"/>
      <c r="T116" s="7"/>
      <c r="U116" s="7"/>
      <c r="V116" s="7"/>
    </row>
    <row r="117" spans="1:22" ht="15.95" customHeight="1">
      <c r="A117" s="7"/>
      <c r="B117" s="18" t="s">
        <v>169</v>
      </c>
      <c r="C117" s="13" t="s">
        <v>202</v>
      </c>
      <c r="D117" s="378" t="s">
        <v>258</v>
      </c>
      <c r="E117" s="379"/>
      <c r="F117" s="380"/>
      <c r="G117" s="25">
        <v>100</v>
      </c>
    </row>
    <row r="118" spans="1:22" ht="15.95" customHeight="1">
      <c r="A118" s="7"/>
      <c r="B118" s="18" t="s">
        <v>204</v>
      </c>
      <c r="C118" s="13" t="s">
        <v>205</v>
      </c>
      <c r="D118" s="378" t="s">
        <v>206</v>
      </c>
      <c r="E118" s="379"/>
      <c r="F118" s="380"/>
      <c r="G118" s="25"/>
      <c r="H118" s="1" t="s">
        <v>207</v>
      </c>
    </row>
    <row r="119" spans="1:22" ht="15.95" customHeight="1">
      <c r="B119" s="19" t="s">
        <v>169</v>
      </c>
      <c r="C119" s="13" t="s">
        <v>208</v>
      </c>
      <c r="D119" s="381" t="s">
        <v>209</v>
      </c>
      <c r="E119" s="382"/>
      <c r="F119" s="383"/>
      <c r="G119" s="25">
        <v>100</v>
      </c>
      <c r="H119" s="1" t="s">
        <v>210</v>
      </c>
    </row>
    <row r="120" spans="1:22" s="14" customFormat="1" ht="15.95" customHeight="1">
      <c r="B120" s="19" t="s">
        <v>196</v>
      </c>
      <c r="C120" s="13" t="s">
        <v>211</v>
      </c>
      <c r="D120" s="381" t="s">
        <v>209</v>
      </c>
      <c r="E120" s="382"/>
      <c r="F120" s="383"/>
      <c r="G120" s="25"/>
      <c r="H120" s="1" t="s">
        <v>210</v>
      </c>
    </row>
    <row r="121" spans="1:22" ht="39.950000000000003" customHeight="1">
      <c r="A121" s="31"/>
      <c r="B121" s="38"/>
      <c r="C121" s="39"/>
      <c r="D121" s="40"/>
      <c r="E121" s="22"/>
      <c r="F121" s="23"/>
      <c r="G121" s="61">
        <f>SUM(G110:G120)</f>
        <v>200</v>
      </c>
    </row>
    <row r="122" spans="1:22" ht="15.95" customHeight="1">
      <c r="A122" s="12"/>
      <c r="B122" s="50" t="s">
        <v>217</v>
      </c>
      <c r="C122" s="51"/>
      <c r="D122" s="51"/>
      <c r="E122" s="51"/>
      <c r="F122" s="51"/>
      <c r="G122" s="59"/>
    </row>
    <row r="123" spans="1:22" ht="15.95" customHeight="1">
      <c r="A123" s="12"/>
      <c r="B123" s="36" t="s">
        <v>178</v>
      </c>
      <c r="C123" s="107" t="s">
        <v>247</v>
      </c>
      <c r="D123" s="37" t="s">
        <v>179</v>
      </c>
      <c r="E123" s="370">
        <v>45323</v>
      </c>
      <c r="F123" s="371"/>
      <c r="G123" s="372"/>
    </row>
    <row r="124" spans="1:22" ht="38.25">
      <c r="A124" s="12"/>
      <c r="B124" s="73" t="s">
        <v>50</v>
      </c>
      <c r="C124" s="73" t="s">
        <v>180</v>
      </c>
      <c r="D124" s="73" t="s">
        <v>181</v>
      </c>
      <c r="E124" s="74" t="s">
        <v>182</v>
      </c>
      <c r="F124" s="73" t="s">
        <v>183</v>
      </c>
      <c r="G124" s="75" t="s">
        <v>184</v>
      </c>
      <c r="I124" s="3"/>
      <c r="J124" s="3"/>
      <c r="K124" s="3"/>
      <c r="L124" s="3"/>
      <c r="M124" s="3"/>
      <c r="N124" s="3"/>
      <c r="O124" s="3"/>
      <c r="P124" s="3"/>
      <c r="Q124" s="3"/>
      <c r="R124" s="3"/>
      <c r="S124" s="3"/>
      <c r="T124" s="3"/>
      <c r="U124" s="3"/>
      <c r="V124" s="3"/>
    </row>
    <row r="125" spans="1:22" ht="40.5">
      <c r="A125" s="12"/>
      <c r="B125" s="18" t="s">
        <v>185</v>
      </c>
      <c r="C125" s="15" t="s">
        <v>186</v>
      </c>
      <c r="D125" s="233">
        <v>0</v>
      </c>
      <c r="E125" s="98">
        <v>0</v>
      </c>
      <c r="F125" s="98">
        <v>0</v>
      </c>
      <c r="G125" s="60">
        <f>D125*E125*F125</f>
        <v>0</v>
      </c>
      <c r="I125" s="7"/>
      <c r="J125" s="7"/>
      <c r="K125" s="7"/>
      <c r="L125" s="7"/>
      <c r="M125" s="7"/>
      <c r="N125" s="7"/>
      <c r="O125" s="7"/>
      <c r="P125" s="7"/>
      <c r="Q125" s="7"/>
      <c r="R125" s="7"/>
      <c r="S125" s="7"/>
      <c r="T125" s="7"/>
      <c r="U125" s="7"/>
      <c r="V125" s="7"/>
    </row>
    <row r="126" spans="1:22" ht="27.75">
      <c r="A126" s="12"/>
      <c r="B126" s="18" t="s">
        <v>185</v>
      </c>
      <c r="C126" s="15" t="s">
        <v>187</v>
      </c>
      <c r="D126" s="233">
        <v>0</v>
      </c>
      <c r="E126" s="98">
        <v>0</v>
      </c>
      <c r="F126" s="98">
        <v>0</v>
      </c>
      <c r="G126" s="60">
        <f>D126*E126*F126</f>
        <v>0</v>
      </c>
      <c r="I126" s="7"/>
      <c r="J126" s="7"/>
      <c r="K126" s="7"/>
      <c r="L126" s="7"/>
      <c r="M126" s="7"/>
      <c r="N126" s="7"/>
      <c r="O126" s="7"/>
      <c r="P126" s="7"/>
      <c r="Q126" s="7"/>
      <c r="R126" s="7"/>
      <c r="S126" s="7"/>
      <c r="T126" s="7"/>
      <c r="U126" s="7"/>
      <c r="V126" s="7"/>
    </row>
    <row r="127" spans="1:22" ht="15.95" customHeight="1">
      <c r="A127" s="12"/>
      <c r="B127" s="18" t="s">
        <v>188</v>
      </c>
      <c r="C127" s="17" t="s">
        <v>189</v>
      </c>
      <c r="D127" s="376"/>
      <c r="E127" s="377"/>
      <c r="F127" s="27"/>
      <c r="G127" s="60">
        <v>0</v>
      </c>
      <c r="I127" s="7"/>
      <c r="J127" s="7"/>
      <c r="K127" s="7"/>
      <c r="L127" s="7"/>
      <c r="M127" s="7"/>
      <c r="N127" s="7"/>
      <c r="O127" s="7"/>
      <c r="P127" s="7"/>
      <c r="Q127" s="7"/>
      <c r="R127" s="7"/>
      <c r="S127" s="7"/>
      <c r="T127" s="7"/>
      <c r="U127" s="7"/>
      <c r="V127" s="7"/>
    </row>
    <row r="128" spans="1:22" ht="15.95" customHeight="1">
      <c r="A128" s="12"/>
      <c r="B128" s="19" t="s">
        <v>190</v>
      </c>
      <c r="C128" s="9" t="s">
        <v>191</v>
      </c>
      <c r="D128" s="376"/>
      <c r="E128" s="377"/>
      <c r="F128" s="26"/>
      <c r="G128" s="25"/>
      <c r="I128" s="7"/>
      <c r="J128" s="7"/>
      <c r="K128" s="7"/>
      <c r="L128" s="7"/>
      <c r="M128" s="7"/>
      <c r="N128" s="7"/>
      <c r="O128" s="7"/>
      <c r="P128" s="7"/>
      <c r="Q128" s="7"/>
      <c r="R128" s="7"/>
      <c r="S128" s="7"/>
      <c r="T128" s="7"/>
      <c r="U128" s="7"/>
      <c r="V128" s="7"/>
    </row>
    <row r="129" spans="1:22" ht="30" customHeight="1">
      <c r="A129" s="12"/>
      <c r="B129" s="19" t="s">
        <v>192</v>
      </c>
      <c r="C129" s="9" t="s">
        <v>193</v>
      </c>
      <c r="D129" s="373" t="s">
        <v>194</v>
      </c>
      <c r="E129" s="374"/>
      <c r="F129" s="375"/>
      <c r="G129" s="25"/>
      <c r="H129" s="1" t="s">
        <v>195</v>
      </c>
      <c r="I129" s="7"/>
      <c r="J129" s="7"/>
      <c r="K129" s="7"/>
      <c r="L129" s="7"/>
      <c r="M129" s="7"/>
      <c r="N129" s="7"/>
      <c r="O129" s="7"/>
      <c r="P129" s="7"/>
      <c r="Q129" s="7"/>
      <c r="R129" s="7"/>
      <c r="S129" s="7"/>
      <c r="T129" s="7"/>
      <c r="U129" s="7"/>
      <c r="V129" s="7"/>
    </row>
    <row r="130" spans="1:22" ht="30" customHeight="1">
      <c r="A130" s="12"/>
      <c r="B130" s="19" t="s">
        <v>196</v>
      </c>
      <c r="C130" s="9" t="s">
        <v>197</v>
      </c>
      <c r="D130" s="384" t="s">
        <v>198</v>
      </c>
      <c r="E130" s="385"/>
      <c r="F130" s="386"/>
      <c r="G130" s="25"/>
      <c r="H130" s="1" t="s">
        <v>199</v>
      </c>
      <c r="I130" s="7"/>
      <c r="J130" s="7"/>
      <c r="K130" s="7"/>
      <c r="L130" s="7"/>
      <c r="M130" s="7"/>
      <c r="N130" s="7"/>
      <c r="O130" s="7"/>
      <c r="P130" s="7"/>
      <c r="Q130" s="7"/>
      <c r="R130" s="7"/>
      <c r="S130" s="7"/>
      <c r="T130" s="7"/>
      <c r="U130" s="7"/>
      <c r="V130" s="7"/>
    </row>
    <row r="131" spans="1:22" ht="30" customHeight="1">
      <c r="A131" s="12"/>
      <c r="B131" s="19" t="s">
        <v>196</v>
      </c>
      <c r="C131" s="9" t="s">
        <v>200</v>
      </c>
      <c r="D131" s="387" t="s">
        <v>201</v>
      </c>
      <c r="E131" s="388"/>
      <c r="F131" s="389"/>
      <c r="G131" s="25"/>
      <c r="I131" s="7"/>
      <c r="J131" s="7"/>
      <c r="K131" s="7"/>
      <c r="L131" s="7"/>
      <c r="M131" s="7"/>
      <c r="N131" s="7"/>
      <c r="O131" s="7"/>
      <c r="P131" s="7"/>
      <c r="Q131" s="7"/>
      <c r="R131" s="7"/>
      <c r="S131" s="7"/>
      <c r="T131" s="7"/>
      <c r="U131" s="7"/>
      <c r="V131" s="7"/>
    </row>
    <row r="132" spans="1:22" ht="30" customHeight="1">
      <c r="A132" s="12"/>
      <c r="B132" s="18" t="s">
        <v>169</v>
      </c>
      <c r="C132" s="13" t="s">
        <v>202</v>
      </c>
      <c r="D132" s="413" t="s">
        <v>257</v>
      </c>
      <c r="E132" s="414"/>
      <c r="F132" s="415"/>
      <c r="G132" s="25">
        <v>175</v>
      </c>
      <c r="I132" s="7"/>
      <c r="J132" s="7"/>
      <c r="K132" s="7"/>
      <c r="L132" s="7"/>
      <c r="M132" s="7"/>
      <c r="N132" s="7"/>
      <c r="O132" s="7"/>
      <c r="P132" s="7"/>
      <c r="Q132" s="7"/>
      <c r="R132" s="7"/>
      <c r="S132" s="7"/>
      <c r="T132" s="7"/>
      <c r="U132" s="7"/>
      <c r="V132" s="7"/>
    </row>
    <row r="133" spans="1:22" ht="15.95" customHeight="1">
      <c r="A133" s="12"/>
      <c r="B133" s="18" t="s">
        <v>204</v>
      </c>
      <c r="C133" s="13" t="s">
        <v>205</v>
      </c>
      <c r="D133" s="378" t="s">
        <v>206</v>
      </c>
      <c r="E133" s="379"/>
      <c r="F133" s="380"/>
      <c r="G133" s="25"/>
      <c r="H133" s="1" t="s">
        <v>207</v>
      </c>
      <c r="I133" s="7"/>
      <c r="J133" s="7"/>
      <c r="K133" s="7"/>
      <c r="L133" s="7"/>
      <c r="M133" s="7"/>
      <c r="N133" s="7"/>
      <c r="O133" s="7"/>
      <c r="P133" s="7"/>
      <c r="Q133" s="7"/>
      <c r="R133" s="7"/>
      <c r="S133" s="7"/>
      <c r="T133" s="7"/>
      <c r="U133" s="7"/>
      <c r="V133" s="7"/>
    </row>
    <row r="134" spans="1:22" ht="30" customHeight="1">
      <c r="A134" s="12"/>
      <c r="B134" s="19" t="s">
        <v>169</v>
      </c>
      <c r="C134" s="13" t="s">
        <v>208</v>
      </c>
      <c r="D134" s="381" t="s">
        <v>235</v>
      </c>
      <c r="E134" s="382"/>
      <c r="F134" s="383"/>
      <c r="G134" s="25">
        <v>100</v>
      </c>
      <c r="H134" s="1" t="s">
        <v>210</v>
      </c>
      <c r="I134" s="7"/>
      <c r="J134" s="7"/>
      <c r="K134" s="7"/>
      <c r="L134" s="7"/>
      <c r="M134" s="7"/>
      <c r="N134" s="7"/>
      <c r="O134" s="7"/>
      <c r="P134" s="7"/>
      <c r="Q134" s="7"/>
      <c r="R134" s="7"/>
      <c r="S134" s="7"/>
      <c r="T134" s="7"/>
      <c r="U134" s="7"/>
      <c r="V134" s="7"/>
    </row>
    <row r="135" spans="1:22" ht="30" customHeight="1">
      <c r="A135" s="12"/>
      <c r="B135" s="19" t="s">
        <v>196</v>
      </c>
      <c r="C135" s="13" t="s">
        <v>211</v>
      </c>
      <c r="D135" s="381" t="s">
        <v>209</v>
      </c>
      <c r="E135" s="382"/>
      <c r="F135" s="383"/>
      <c r="G135" s="25"/>
      <c r="H135" s="1" t="s">
        <v>210</v>
      </c>
      <c r="I135" s="7"/>
      <c r="J135" s="7"/>
      <c r="K135" s="7"/>
      <c r="L135" s="7"/>
      <c r="M135" s="7"/>
      <c r="N135" s="7"/>
      <c r="O135" s="7"/>
      <c r="P135" s="7"/>
      <c r="Q135" s="7"/>
      <c r="R135" s="7"/>
      <c r="S135" s="7"/>
      <c r="T135" s="7"/>
      <c r="U135" s="7"/>
      <c r="V135" s="7"/>
    </row>
    <row r="136" spans="1:22" ht="15.95" customHeight="1">
      <c r="A136" s="7"/>
      <c r="B136" s="38"/>
      <c r="C136" s="39"/>
      <c r="D136" s="40"/>
      <c r="E136" s="22"/>
      <c r="F136" s="23"/>
      <c r="G136" s="61">
        <f>SUM(G125:G135)</f>
        <v>275</v>
      </c>
    </row>
    <row r="137" spans="1:22" ht="15.95" customHeight="1">
      <c r="A137" s="7"/>
      <c r="B137" s="38"/>
      <c r="C137" s="39"/>
      <c r="D137" s="40"/>
      <c r="E137" s="22"/>
      <c r="F137" s="23"/>
      <c r="G137" s="61"/>
    </row>
    <row r="138" spans="1:22" ht="15.95" customHeight="1">
      <c r="B138" s="50" t="s">
        <v>218</v>
      </c>
      <c r="C138" s="51"/>
      <c r="D138" s="51"/>
      <c r="E138" s="51"/>
      <c r="F138" s="51"/>
      <c r="G138" s="59"/>
    </row>
    <row r="139" spans="1:22" s="14" customFormat="1" ht="15.95" customHeight="1">
      <c r="B139" s="36" t="s">
        <v>178</v>
      </c>
      <c r="C139" s="107" t="s">
        <v>240</v>
      </c>
      <c r="D139" s="37" t="s">
        <v>179</v>
      </c>
      <c r="E139" s="370">
        <v>45352</v>
      </c>
      <c r="F139" s="371"/>
      <c r="G139" s="372"/>
    </row>
    <row r="140" spans="1:22" ht="39.950000000000003" customHeight="1">
      <c r="A140" s="31"/>
      <c r="B140" s="73" t="s">
        <v>50</v>
      </c>
      <c r="C140" s="73" t="s">
        <v>180</v>
      </c>
      <c r="D140" s="73" t="s">
        <v>181</v>
      </c>
      <c r="E140" s="74" t="s">
        <v>182</v>
      </c>
      <c r="F140" s="73" t="s">
        <v>183</v>
      </c>
      <c r="G140" s="75" t="s">
        <v>184</v>
      </c>
    </row>
    <row r="141" spans="1:22" ht="40.5">
      <c r="A141" s="12"/>
      <c r="B141" s="18" t="s">
        <v>185</v>
      </c>
      <c r="C141" s="15" t="s">
        <v>186</v>
      </c>
      <c r="D141" s="233">
        <v>0</v>
      </c>
      <c r="E141" s="98">
        <v>0</v>
      </c>
      <c r="F141" s="98">
        <v>0</v>
      </c>
      <c r="G141" s="60">
        <f>D141*E141*F141</f>
        <v>0</v>
      </c>
    </row>
    <row r="142" spans="1:22" ht="27.75">
      <c r="A142" s="12"/>
      <c r="B142" s="18" t="s">
        <v>185</v>
      </c>
      <c r="C142" s="15" t="s">
        <v>187</v>
      </c>
      <c r="D142" s="233">
        <v>0</v>
      </c>
      <c r="E142" s="98">
        <v>0</v>
      </c>
      <c r="F142" s="98">
        <v>0</v>
      </c>
      <c r="G142" s="60">
        <f>D142*E142*F142</f>
        <v>0</v>
      </c>
    </row>
    <row r="143" spans="1:22" ht="15.95" customHeight="1">
      <c r="A143" s="12"/>
      <c r="B143" s="18" t="s">
        <v>188</v>
      </c>
      <c r="C143" s="17" t="s">
        <v>189</v>
      </c>
      <c r="D143" s="376"/>
      <c r="E143" s="377"/>
      <c r="F143" s="27"/>
      <c r="G143" s="60">
        <v>0</v>
      </c>
      <c r="I143" s="3"/>
      <c r="J143" s="3"/>
      <c r="K143" s="3"/>
      <c r="L143" s="3"/>
      <c r="M143" s="3"/>
      <c r="N143" s="3"/>
      <c r="O143" s="3"/>
      <c r="P143" s="3"/>
      <c r="Q143" s="3"/>
      <c r="R143" s="3"/>
      <c r="S143" s="3"/>
      <c r="T143" s="3"/>
      <c r="U143" s="3"/>
      <c r="V143" s="3"/>
    </row>
    <row r="144" spans="1:22" ht="15.95" customHeight="1">
      <c r="A144" s="12"/>
      <c r="B144" s="19" t="s">
        <v>190</v>
      </c>
      <c r="C144" s="9" t="s">
        <v>191</v>
      </c>
      <c r="D144" s="376"/>
      <c r="E144" s="377"/>
      <c r="F144" s="26"/>
      <c r="G144" s="25"/>
      <c r="I144" s="7"/>
      <c r="J144" s="7"/>
      <c r="K144" s="7"/>
      <c r="L144" s="7"/>
      <c r="M144" s="7"/>
      <c r="N144" s="7"/>
      <c r="O144" s="7"/>
      <c r="P144" s="7"/>
      <c r="Q144" s="7"/>
      <c r="R144" s="7"/>
      <c r="S144" s="7"/>
      <c r="T144" s="7"/>
      <c r="U144" s="7"/>
      <c r="V144" s="7"/>
    </row>
    <row r="145" spans="1:22" ht="15.95" customHeight="1">
      <c r="A145" s="12"/>
      <c r="B145" s="19" t="s">
        <v>192</v>
      </c>
      <c r="C145" s="9" t="s">
        <v>193</v>
      </c>
      <c r="D145" s="373" t="s">
        <v>194</v>
      </c>
      <c r="E145" s="374"/>
      <c r="F145" s="375"/>
      <c r="G145" s="25"/>
      <c r="H145" s="1" t="s">
        <v>195</v>
      </c>
      <c r="I145" s="7"/>
      <c r="J145" s="7"/>
      <c r="K145" s="7"/>
      <c r="L145" s="7"/>
      <c r="M145" s="7"/>
      <c r="N145" s="7"/>
      <c r="O145" s="7"/>
      <c r="P145" s="7"/>
      <c r="Q145" s="7"/>
      <c r="R145" s="7"/>
      <c r="S145" s="7"/>
      <c r="T145" s="7"/>
      <c r="U145" s="7"/>
      <c r="V145" s="7"/>
    </row>
    <row r="146" spans="1:22" ht="15.95" customHeight="1">
      <c r="A146" s="12"/>
      <c r="B146" s="19" t="s">
        <v>196</v>
      </c>
      <c r="C146" s="9" t="s">
        <v>197</v>
      </c>
      <c r="D146" s="384" t="s">
        <v>198</v>
      </c>
      <c r="E146" s="385"/>
      <c r="F146" s="386"/>
      <c r="G146" s="25"/>
      <c r="H146" s="1" t="s">
        <v>199</v>
      </c>
      <c r="I146" s="7"/>
      <c r="J146" s="7"/>
      <c r="K146" s="7"/>
      <c r="L146" s="7"/>
      <c r="M146" s="7"/>
      <c r="N146" s="7"/>
      <c r="O146" s="7"/>
      <c r="P146" s="7"/>
      <c r="Q146" s="7"/>
      <c r="R146" s="7"/>
      <c r="S146" s="7"/>
      <c r="T146" s="7"/>
      <c r="U146" s="7"/>
      <c r="V146" s="7"/>
    </row>
    <row r="147" spans="1:22" ht="15.95" customHeight="1">
      <c r="A147" s="12"/>
      <c r="B147" s="19" t="s">
        <v>196</v>
      </c>
      <c r="C147" s="9" t="s">
        <v>200</v>
      </c>
      <c r="D147" s="387" t="s">
        <v>201</v>
      </c>
      <c r="E147" s="388"/>
      <c r="F147" s="389"/>
      <c r="G147" s="25"/>
      <c r="I147" s="7"/>
      <c r="J147" s="7"/>
      <c r="K147" s="7"/>
      <c r="L147" s="7"/>
      <c r="M147" s="7"/>
      <c r="N147" s="7"/>
      <c r="O147" s="7"/>
      <c r="P147" s="7"/>
      <c r="Q147" s="7"/>
      <c r="R147" s="7"/>
      <c r="S147" s="7"/>
      <c r="T147" s="7"/>
      <c r="U147" s="7"/>
      <c r="V147" s="7"/>
    </row>
    <row r="148" spans="1:22" ht="30" customHeight="1">
      <c r="A148" s="12"/>
      <c r="B148" s="18" t="s">
        <v>169</v>
      </c>
      <c r="C148" s="13" t="s">
        <v>202</v>
      </c>
      <c r="D148" s="378" t="s">
        <v>203</v>
      </c>
      <c r="E148" s="379"/>
      <c r="F148" s="380"/>
      <c r="G148" s="25"/>
      <c r="I148" s="7"/>
      <c r="J148" s="7"/>
      <c r="K148" s="7"/>
      <c r="L148" s="7"/>
      <c r="M148" s="7"/>
      <c r="N148" s="7"/>
      <c r="O148" s="7"/>
      <c r="P148" s="7"/>
      <c r="Q148" s="7"/>
      <c r="R148" s="7"/>
      <c r="S148" s="7"/>
      <c r="T148" s="7"/>
      <c r="U148" s="7"/>
      <c r="V148" s="7"/>
    </row>
    <row r="149" spans="1:22" ht="30" customHeight="1">
      <c r="A149" s="12"/>
      <c r="B149" s="18" t="s">
        <v>204</v>
      </c>
      <c r="C149" s="13" t="s">
        <v>205</v>
      </c>
      <c r="D149" s="378" t="s">
        <v>206</v>
      </c>
      <c r="E149" s="379"/>
      <c r="F149" s="380"/>
      <c r="G149" s="25"/>
      <c r="H149" s="1" t="s">
        <v>207</v>
      </c>
      <c r="I149" s="7"/>
      <c r="J149" s="7"/>
      <c r="K149" s="7"/>
      <c r="L149" s="7"/>
      <c r="M149" s="7"/>
      <c r="N149" s="7"/>
      <c r="O149" s="7"/>
      <c r="P149" s="7"/>
      <c r="Q149" s="7"/>
      <c r="R149" s="7"/>
      <c r="S149" s="7"/>
      <c r="T149" s="7"/>
      <c r="U149" s="7"/>
      <c r="V149" s="7"/>
    </row>
    <row r="150" spans="1:22" ht="30" customHeight="1">
      <c r="A150" s="12"/>
      <c r="B150" s="19" t="s">
        <v>169</v>
      </c>
      <c r="C150" s="13" t="s">
        <v>208</v>
      </c>
      <c r="D150" s="381" t="s">
        <v>235</v>
      </c>
      <c r="E150" s="382"/>
      <c r="F150" s="383"/>
      <c r="G150" s="25">
        <v>100</v>
      </c>
      <c r="H150" s="1" t="s">
        <v>210</v>
      </c>
      <c r="I150" s="7"/>
      <c r="J150" s="7"/>
      <c r="K150" s="7"/>
      <c r="L150" s="7"/>
      <c r="M150" s="7"/>
      <c r="N150" s="7"/>
      <c r="O150" s="7"/>
      <c r="P150" s="7"/>
      <c r="Q150" s="7"/>
      <c r="R150" s="7"/>
      <c r="S150" s="7"/>
      <c r="T150" s="7"/>
      <c r="U150" s="7"/>
      <c r="V150" s="7"/>
    </row>
    <row r="151" spans="1:22" ht="30" customHeight="1">
      <c r="A151" s="12"/>
      <c r="B151" s="19" t="s">
        <v>196</v>
      </c>
      <c r="C151" s="13" t="s">
        <v>211</v>
      </c>
      <c r="D151" s="381" t="s">
        <v>209</v>
      </c>
      <c r="E151" s="382"/>
      <c r="F151" s="383"/>
      <c r="G151" s="25"/>
      <c r="H151" s="1" t="s">
        <v>210</v>
      </c>
      <c r="I151" s="7"/>
      <c r="J151" s="7"/>
      <c r="K151" s="7"/>
      <c r="L151" s="7"/>
      <c r="M151" s="7"/>
      <c r="N151" s="7"/>
      <c r="O151" s="7"/>
      <c r="P151" s="7"/>
      <c r="Q151" s="7"/>
      <c r="R151" s="7"/>
      <c r="S151" s="7"/>
      <c r="T151" s="7"/>
      <c r="U151" s="7"/>
      <c r="V151" s="7"/>
    </row>
    <row r="152" spans="1:22" ht="15.95" customHeight="1">
      <c r="A152" s="12"/>
      <c r="B152" s="38"/>
      <c r="C152" s="39"/>
      <c r="D152" s="40"/>
      <c r="E152" s="22"/>
      <c r="F152" s="23"/>
      <c r="G152" s="61">
        <f>SUM(G141:G151)</f>
        <v>100</v>
      </c>
      <c r="I152" s="7"/>
      <c r="J152" s="7"/>
      <c r="K152" s="7"/>
      <c r="L152" s="7"/>
      <c r="M152" s="7"/>
      <c r="N152" s="7"/>
      <c r="O152" s="7"/>
      <c r="P152" s="7"/>
      <c r="Q152" s="7"/>
      <c r="R152" s="7"/>
      <c r="S152" s="7"/>
      <c r="T152" s="7"/>
      <c r="U152" s="7"/>
      <c r="V152" s="7"/>
    </row>
    <row r="153" spans="1:22" ht="30" customHeight="1">
      <c r="A153" s="12"/>
      <c r="B153" s="50" t="s">
        <v>219</v>
      </c>
      <c r="C153" s="51"/>
      <c r="D153" s="51"/>
      <c r="E153" s="51"/>
      <c r="F153" s="51"/>
      <c r="G153" s="59"/>
      <c r="I153" s="7"/>
      <c r="J153" s="7"/>
      <c r="K153" s="7"/>
      <c r="L153" s="7"/>
      <c r="M153" s="7"/>
      <c r="N153" s="7"/>
      <c r="O153" s="7"/>
      <c r="P153" s="7"/>
      <c r="Q153" s="7"/>
      <c r="R153" s="7"/>
      <c r="S153" s="7"/>
      <c r="T153" s="7"/>
      <c r="U153" s="7"/>
      <c r="V153" s="7"/>
    </row>
    <row r="154" spans="1:22" ht="30" customHeight="1">
      <c r="A154" s="12"/>
      <c r="B154" s="36" t="s">
        <v>178</v>
      </c>
      <c r="C154" s="107" t="s">
        <v>241</v>
      </c>
      <c r="D154" s="37" t="s">
        <v>179</v>
      </c>
      <c r="E154" s="371" t="s">
        <v>242</v>
      </c>
      <c r="F154" s="371"/>
      <c r="G154" s="372"/>
      <c r="I154" s="7"/>
      <c r="J154" s="7"/>
      <c r="K154" s="7"/>
      <c r="L154" s="7"/>
      <c r="M154" s="7"/>
      <c r="N154" s="7"/>
      <c r="O154" s="7"/>
      <c r="P154" s="7"/>
      <c r="Q154" s="7"/>
      <c r="R154" s="7"/>
      <c r="S154" s="7"/>
      <c r="T154" s="7"/>
      <c r="U154" s="7"/>
      <c r="V154" s="7"/>
    </row>
    <row r="155" spans="1:22" ht="38.25">
      <c r="A155" s="7"/>
      <c r="B155" s="73" t="s">
        <v>50</v>
      </c>
      <c r="C155" s="73" t="s">
        <v>180</v>
      </c>
      <c r="D155" s="73" t="s">
        <v>181</v>
      </c>
      <c r="E155" s="74" t="s">
        <v>182</v>
      </c>
      <c r="F155" s="73" t="s">
        <v>183</v>
      </c>
      <c r="G155" s="75" t="s">
        <v>184</v>
      </c>
    </row>
    <row r="156" spans="1:22" ht="40.5">
      <c r="A156" s="7"/>
      <c r="B156" s="18" t="s">
        <v>185</v>
      </c>
      <c r="C156" s="15" t="s">
        <v>186</v>
      </c>
      <c r="D156" s="233">
        <v>0</v>
      </c>
      <c r="E156" s="98">
        <v>0</v>
      </c>
      <c r="F156" s="98" t="s">
        <v>249</v>
      </c>
      <c r="G156" s="60" t="e">
        <f>D156*E156*F156</f>
        <v>#VALUE!</v>
      </c>
    </row>
    <row r="157" spans="1:22" ht="27.75">
      <c r="B157" s="18" t="s">
        <v>185</v>
      </c>
      <c r="C157" s="15" t="s">
        <v>187</v>
      </c>
      <c r="D157" s="233">
        <v>0</v>
      </c>
      <c r="E157" s="98">
        <v>0</v>
      </c>
      <c r="F157" s="98">
        <v>0</v>
      </c>
      <c r="G157" s="60">
        <f>D157*E157*F157</f>
        <v>0</v>
      </c>
    </row>
    <row r="158" spans="1:22" s="14" customFormat="1" ht="15.95" customHeight="1">
      <c r="B158" s="18" t="s">
        <v>188</v>
      </c>
      <c r="C158" s="17" t="s">
        <v>189</v>
      </c>
      <c r="D158" s="376"/>
      <c r="E158" s="377"/>
      <c r="F158" s="27"/>
      <c r="G158" s="60">
        <v>0</v>
      </c>
    </row>
    <row r="159" spans="1:22" ht="39.950000000000003" customHeight="1">
      <c r="A159" s="31"/>
      <c r="B159" s="19" t="s">
        <v>190</v>
      </c>
      <c r="C159" s="9" t="s">
        <v>191</v>
      </c>
      <c r="D159" s="376"/>
      <c r="E159" s="377"/>
      <c r="F159" s="26"/>
      <c r="G159" s="25"/>
    </row>
    <row r="160" spans="1:22" ht="15.95" customHeight="1">
      <c r="A160" s="12"/>
      <c r="B160" s="19" t="s">
        <v>192</v>
      </c>
      <c r="C160" s="9" t="s">
        <v>193</v>
      </c>
      <c r="D160" s="373" t="s">
        <v>194</v>
      </c>
      <c r="E160" s="374"/>
      <c r="F160" s="375"/>
      <c r="G160" s="25"/>
      <c r="H160" s="1" t="s">
        <v>195</v>
      </c>
    </row>
    <row r="161" spans="1:22" ht="15.95" customHeight="1">
      <c r="A161" s="12"/>
      <c r="B161" s="19" t="s">
        <v>196</v>
      </c>
      <c r="C161" s="9" t="s">
        <v>197</v>
      </c>
      <c r="D161" s="384" t="s">
        <v>198</v>
      </c>
      <c r="E161" s="385"/>
      <c r="F161" s="386"/>
      <c r="G161" s="25"/>
      <c r="H161" s="1" t="s">
        <v>199</v>
      </c>
    </row>
    <row r="162" spans="1:22" ht="15.95" customHeight="1">
      <c r="A162" s="12"/>
      <c r="B162" s="19" t="s">
        <v>196</v>
      </c>
      <c r="C162" s="9" t="s">
        <v>200</v>
      </c>
      <c r="D162" s="387" t="s">
        <v>201</v>
      </c>
      <c r="E162" s="388"/>
      <c r="F162" s="389"/>
      <c r="G162" s="25"/>
      <c r="I162" s="3"/>
      <c r="J162" s="3"/>
      <c r="K162" s="3"/>
      <c r="L162" s="3"/>
      <c r="M162" s="3"/>
      <c r="N162" s="3"/>
      <c r="O162" s="3"/>
      <c r="P162" s="3"/>
      <c r="Q162" s="3"/>
      <c r="R162" s="3"/>
      <c r="S162" s="3"/>
      <c r="T162" s="3"/>
      <c r="U162" s="3"/>
      <c r="V162" s="3"/>
    </row>
    <row r="163" spans="1:22" ht="15.95" customHeight="1">
      <c r="A163" s="12"/>
      <c r="B163" s="18" t="s">
        <v>169</v>
      </c>
      <c r="C163" s="13" t="s">
        <v>202</v>
      </c>
      <c r="D163" s="378" t="s">
        <v>203</v>
      </c>
      <c r="E163" s="379"/>
      <c r="F163" s="380"/>
      <c r="G163" s="25"/>
      <c r="I163" s="7"/>
      <c r="J163" s="7"/>
      <c r="K163" s="7"/>
      <c r="L163" s="7"/>
      <c r="M163" s="7"/>
      <c r="N163" s="7"/>
      <c r="O163" s="7"/>
      <c r="P163" s="7"/>
      <c r="Q163" s="7"/>
      <c r="R163" s="7"/>
      <c r="S163" s="7"/>
      <c r="T163" s="7"/>
      <c r="U163" s="7"/>
      <c r="V163" s="7"/>
    </row>
    <row r="164" spans="1:22" ht="15.95" customHeight="1">
      <c r="A164" s="12"/>
      <c r="B164" s="18" t="s">
        <v>204</v>
      </c>
      <c r="C164" s="13" t="s">
        <v>205</v>
      </c>
      <c r="D164" s="378" t="s">
        <v>206</v>
      </c>
      <c r="E164" s="379"/>
      <c r="F164" s="380"/>
      <c r="G164" s="25"/>
      <c r="H164" s="1" t="s">
        <v>207</v>
      </c>
      <c r="I164" s="7"/>
      <c r="J164" s="7"/>
      <c r="K164" s="7"/>
      <c r="L164" s="7"/>
      <c r="M164" s="7"/>
      <c r="N164" s="7"/>
      <c r="O164" s="7"/>
      <c r="P164" s="7"/>
      <c r="Q164" s="7"/>
      <c r="R164" s="7"/>
      <c r="S164" s="7"/>
      <c r="T164" s="7"/>
      <c r="U164" s="7"/>
      <c r="V164" s="7"/>
    </row>
    <row r="165" spans="1:22" ht="15.95" customHeight="1">
      <c r="A165" s="12"/>
      <c r="B165" s="19" t="s">
        <v>169</v>
      </c>
      <c r="C165" s="13" t="s">
        <v>208</v>
      </c>
      <c r="D165" s="381" t="s">
        <v>235</v>
      </c>
      <c r="E165" s="382"/>
      <c r="F165" s="383"/>
      <c r="G165" s="25"/>
      <c r="H165" s="1" t="s">
        <v>210</v>
      </c>
      <c r="I165" s="7"/>
      <c r="J165" s="7"/>
      <c r="K165" s="7"/>
      <c r="L165" s="7"/>
      <c r="M165" s="7"/>
      <c r="N165" s="7"/>
      <c r="O165" s="7"/>
      <c r="P165" s="7"/>
      <c r="Q165" s="7"/>
      <c r="R165" s="7"/>
      <c r="S165" s="7"/>
      <c r="T165" s="7"/>
      <c r="U165" s="7"/>
      <c r="V165" s="7"/>
    </row>
    <row r="166" spans="1:22" ht="15.95" customHeight="1">
      <c r="A166" s="12"/>
      <c r="B166" s="19" t="s">
        <v>196</v>
      </c>
      <c r="C166" s="13" t="s">
        <v>211</v>
      </c>
      <c r="D166" s="381" t="s">
        <v>209</v>
      </c>
      <c r="E166" s="382"/>
      <c r="F166" s="383"/>
      <c r="G166" s="25"/>
      <c r="H166" s="1" t="s">
        <v>210</v>
      </c>
      <c r="I166" s="7"/>
      <c r="J166" s="7"/>
      <c r="K166" s="7"/>
      <c r="L166" s="7"/>
      <c r="M166" s="7"/>
      <c r="N166" s="7"/>
      <c r="O166" s="7"/>
      <c r="P166" s="7"/>
      <c r="Q166" s="7"/>
      <c r="R166" s="7"/>
      <c r="S166" s="7"/>
      <c r="T166" s="7"/>
      <c r="U166" s="7"/>
      <c r="V166" s="7"/>
    </row>
    <row r="167" spans="1:22" ht="30" customHeight="1">
      <c r="A167" s="12"/>
      <c r="B167" s="38"/>
      <c r="C167" s="39"/>
      <c r="D167" s="40"/>
      <c r="E167" s="22"/>
      <c r="F167" s="23"/>
      <c r="G167" s="61" t="e">
        <f>SUM(G156:G166)</f>
        <v>#VALUE!</v>
      </c>
      <c r="I167" s="7"/>
      <c r="J167" s="7"/>
      <c r="K167" s="7"/>
      <c r="L167" s="7"/>
      <c r="M167" s="7"/>
      <c r="N167" s="7"/>
      <c r="O167" s="7"/>
      <c r="P167" s="7"/>
      <c r="Q167" s="7"/>
      <c r="R167" s="7"/>
      <c r="S167" s="7"/>
      <c r="T167" s="7"/>
      <c r="U167" s="7"/>
      <c r="V167" s="7"/>
    </row>
    <row r="168" spans="1:22" ht="30" customHeight="1">
      <c r="A168" s="12"/>
      <c r="B168" s="50" t="s">
        <v>220</v>
      </c>
      <c r="C168" s="51"/>
      <c r="D168" s="51"/>
      <c r="E168" s="51"/>
      <c r="F168" s="51"/>
      <c r="G168" s="59"/>
      <c r="I168" s="7"/>
      <c r="J168" s="7"/>
      <c r="K168" s="7"/>
      <c r="L168" s="7"/>
      <c r="M168" s="7"/>
      <c r="N168" s="7"/>
      <c r="O168" s="7"/>
      <c r="P168" s="7"/>
      <c r="Q168" s="7"/>
      <c r="R168" s="7"/>
      <c r="S168" s="7"/>
      <c r="T168" s="7"/>
      <c r="U168" s="7"/>
      <c r="V168" s="7"/>
    </row>
    <row r="169" spans="1:22" ht="30" customHeight="1">
      <c r="A169" s="12"/>
      <c r="B169" s="36" t="s">
        <v>178</v>
      </c>
      <c r="C169" s="107" t="s">
        <v>248</v>
      </c>
      <c r="D169" s="37" t="s">
        <v>179</v>
      </c>
      <c r="E169" s="370">
        <v>45413</v>
      </c>
      <c r="F169" s="371"/>
      <c r="G169" s="372"/>
      <c r="I169" s="7"/>
      <c r="J169" s="7"/>
      <c r="K169" s="7"/>
      <c r="L169" s="7"/>
      <c r="M169" s="7"/>
      <c r="N169" s="7"/>
      <c r="O169" s="7"/>
      <c r="P169" s="7"/>
      <c r="Q169" s="7"/>
      <c r="R169" s="7"/>
      <c r="S169" s="7"/>
      <c r="T169" s="7"/>
      <c r="U169" s="7"/>
      <c r="V169" s="7"/>
    </row>
    <row r="170" spans="1:22" ht="30" customHeight="1">
      <c r="A170" s="12"/>
      <c r="B170" s="73" t="s">
        <v>50</v>
      </c>
      <c r="C170" s="73" t="s">
        <v>180</v>
      </c>
      <c r="D170" s="73" t="s">
        <v>181</v>
      </c>
      <c r="E170" s="74" t="s">
        <v>182</v>
      </c>
      <c r="F170" s="73" t="s">
        <v>183</v>
      </c>
      <c r="G170" s="75" t="s">
        <v>184</v>
      </c>
      <c r="I170" s="7"/>
      <c r="J170" s="7"/>
      <c r="K170" s="7"/>
      <c r="L170" s="7"/>
      <c r="M170" s="7"/>
      <c r="N170" s="7"/>
      <c r="O170" s="7"/>
      <c r="P170" s="7"/>
      <c r="Q170" s="7"/>
      <c r="R170" s="7"/>
      <c r="S170" s="7"/>
      <c r="T170" s="7"/>
      <c r="U170" s="7"/>
      <c r="V170" s="7"/>
    </row>
    <row r="171" spans="1:22" ht="40.5">
      <c r="A171" s="12"/>
      <c r="B171" s="18" t="s">
        <v>185</v>
      </c>
      <c r="C171" s="15" t="s">
        <v>186</v>
      </c>
      <c r="D171" s="233">
        <v>0</v>
      </c>
      <c r="E171" s="98">
        <v>0</v>
      </c>
      <c r="F171" s="98">
        <v>0</v>
      </c>
      <c r="G171" s="60">
        <f>D171*E171*F171</f>
        <v>0</v>
      </c>
      <c r="I171" s="7"/>
      <c r="J171" s="7"/>
      <c r="K171" s="7"/>
      <c r="L171" s="7"/>
      <c r="M171" s="7"/>
      <c r="N171" s="7"/>
      <c r="O171" s="7"/>
      <c r="P171" s="7"/>
      <c r="Q171" s="7"/>
      <c r="R171" s="7"/>
      <c r="S171" s="7"/>
      <c r="T171" s="7"/>
      <c r="U171" s="7"/>
      <c r="V171" s="7"/>
    </row>
    <row r="172" spans="1:22" ht="27.75">
      <c r="A172" s="12"/>
      <c r="B172" s="18" t="s">
        <v>185</v>
      </c>
      <c r="C172" s="15" t="s">
        <v>187</v>
      </c>
      <c r="D172" s="233">
        <v>0</v>
      </c>
      <c r="E172" s="98">
        <v>0</v>
      </c>
      <c r="F172" s="98">
        <v>0</v>
      </c>
      <c r="G172" s="60">
        <f>D172*E172*F172</f>
        <v>0</v>
      </c>
      <c r="I172" s="7"/>
      <c r="J172" s="7"/>
      <c r="K172" s="7"/>
      <c r="L172" s="7"/>
      <c r="M172" s="7"/>
      <c r="N172" s="7"/>
      <c r="O172" s="7"/>
      <c r="P172" s="7"/>
      <c r="Q172" s="7"/>
      <c r="R172" s="7"/>
      <c r="S172" s="7"/>
      <c r="T172" s="7"/>
      <c r="U172" s="7"/>
      <c r="V172" s="7"/>
    </row>
    <row r="173" spans="1:22" ht="30" customHeight="1">
      <c r="A173" s="12"/>
      <c r="B173" s="18" t="s">
        <v>188</v>
      </c>
      <c r="C173" s="17" t="s">
        <v>189</v>
      </c>
      <c r="D173" s="376"/>
      <c r="E173" s="377"/>
      <c r="F173" s="27"/>
      <c r="G173" s="60">
        <v>0</v>
      </c>
      <c r="I173" s="7"/>
      <c r="J173" s="7"/>
      <c r="K173" s="7"/>
      <c r="L173" s="7"/>
      <c r="M173" s="7"/>
      <c r="N173" s="7"/>
      <c r="O173" s="7"/>
      <c r="P173" s="7"/>
      <c r="Q173" s="7"/>
      <c r="R173" s="7"/>
      <c r="S173" s="7"/>
      <c r="T173" s="7"/>
      <c r="U173" s="7"/>
      <c r="V173" s="7"/>
    </row>
    <row r="174" spans="1:22" ht="15.95" customHeight="1">
      <c r="A174" s="7"/>
      <c r="B174" s="19" t="s">
        <v>190</v>
      </c>
      <c r="C174" s="9" t="s">
        <v>191</v>
      </c>
      <c r="D174" s="376"/>
      <c r="E174" s="377"/>
      <c r="F174" s="26"/>
      <c r="G174" s="25"/>
    </row>
    <row r="175" spans="1:22" ht="15.95" customHeight="1">
      <c r="A175" s="7"/>
      <c r="B175" s="19" t="s">
        <v>192</v>
      </c>
      <c r="C175" s="9" t="s">
        <v>193</v>
      </c>
      <c r="D175" s="373" t="s">
        <v>194</v>
      </c>
      <c r="E175" s="374"/>
      <c r="F175" s="375"/>
      <c r="G175" s="25"/>
      <c r="H175" s="1" t="s">
        <v>195</v>
      </c>
    </row>
    <row r="176" spans="1:22" ht="15.95" customHeight="1">
      <c r="B176" s="19" t="s">
        <v>196</v>
      </c>
      <c r="C176" s="9" t="s">
        <v>197</v>
      </c>
      <c r="D176" s="384" t="s">
        <v>198</v>
      </c>
      <c r="E176" s="385"/>
      <c r="F176" s="386"/>
      <c r="G176" s="25"/>
      <c r="H176" s="1" t="s">
        <v>199</v>
      </c>
    </row>
    <row r="177" spans="1:22" s="14" customFormat="1" ht="15.95" customHeight="1">
      <c r="B177" s="19" t="s">
        <v>196</v>
      </c>
      <c r="C177" s="9" t="s">
        <v>200</v>
      </c>
      <c r="D177" s="387" t="s">
        <v>201</v>
      </c>
      <c r="E177" s="388"/>
      <c r="F177" s="389"/>
      <c r="G177" s="25"/>
      <c r="H177" s="1"/>
    </row>
    <row r="178" spans="1:22" ht="39.950000000000003" customHeight="1">
      <c r="A178" s="31"/>
      <c r="B178" s="18" t="s">
        <v>169</v>
      </c>
      <c r="C178" s="13" t="s">
        <v>202</v>
      </c>
      <c r="D178" s="378" t="s">
        <v>203</v>
      </c>
      <c r="E178" s="379"/>
      <c r="F178" s="380"/>
      <c r="G178" s="25"/>
    </row>
    <row r="179" spans="1:22" ht="15.95" customHeight="1">
      <c r="A179" s="12"/>
      <c r="B179" s="18" t="s">
        <v>204</v>
      </c>
      <c r="C179" s="13" t="s">
        <v>205</v>
      </c>
      <c r="D179" s="378" t="s">
        <v>206</v>
      </c>
      <c r="E179" s="379"/>
      <c r="F179" s="380"/>
      <c r="G179" s="25"/>
      <c r="H179" s="1" t="s">
        <v>207</v>
      </c>
    </row>
    <row r="180" spans="1:22" ht="15.95" customHeight="1">
      <c r="A180" s="12"/>
      <c r="B180" s="19" t="s">
        <v>169</v>
      </c>
      <c r="C180" s="13" t="s">
        <v>208</v>
      </c>
      <c r="D180" s="381" t="s">
        <v>209</v>
      </c>
      <c r="E180" s="382"/>
      <c r="F180" s="383"/>
      <c r="G180" s="25"/>
      <c r="H180" s="1" t="s">
        <v>210</v>
      </c>
    </row>
    <row r="181" spans="1:22" ht="15.95" customHeight="1">
      <c r="A181" s="12"/>
      <c r="B181" s="19" t="s">
        <v>196</v>
      </c>
      <c r="C181" s="13" t="s">
        <v>211</v>
      </c>
      <c r="D181" s="381" t="s">
        <v>209</v>
      </c>
      <c r="E181" s="382"/>
      <c r="F181" s="383"/>
      <c r="G181" s="25"/>
      <c r="H181" s="1" t="s">
        <v>210</v>
      </c>
      <c r="I181" s="3"/>
      <c r="J181" s="3"/>
      <c r="K181" s="3"/>
      <c r="L181" s="3"/>
      <c r="M181" s="3"/>
      <c r="N181" s="3"/>
      <c r="O181" s="3"/>
      <c r="P181" s="3"/>
      <c r="Q181" s="3"/>
      <c r="R181" s="3"/>
      <c r="S181" s="3"/>
      <c r="T181" s="3"/>
      <c r="U181" s="3"/>
      <c r="V181" s="3"/>
    </row>
    <row r="182" spans="1:22" ht="15.95" customHeight="1">
      <c r="A182" s="12"/>
      <c r="B182" s="38"/>
      <c r="C182" s="39"/>
      <c r="D182" s="40"/>
      <c r="E182" s="22"/>
      <c r="F182" s="23"/>
      <c r="G182" s="61">
        <f>SUM(G171:G181)</f>
        <v>0</v>
      </c>
      <c r="I182" s="7"/>
      <c r="J182" s="7"/>
      <c r="K182" s="7"/>
      <c r="L182" s="7"/>
      <c r="M182" s="7"/>
      <c r="N182" s="7"/>
      <c r="O182" s="7"/>
      <c r="P182" s="7"/>
      <c r="Q182" s="7"/>
      <c r="R182" s="7"/>
      <c r="S182" s="7"/>
      <c r="T182" s="7"/>
      <c r="U182" s="7"/>
      <c r="V182" s="7"/>
    </row>
    <row r="183" spans="1:22" ht="15.95" customHeight="1">
      <c r="A183" s="7"/>
      <c r="B183" s="76"/>
      <c r="C183" s="77"/>
      <c r="D183" s="78"/>
      <c r="E183" s="79"/>
      <c r="F183" s="80"/>
      <c r="G183" s="81"/>
    </row>
    <row r="184" spans="1:22" s="53" customFormat="1" ht="15.95" customHeight="1">
      <c r="A184" s="52"/>
      <c r="B184" s="82"/>
      <c r="C184" s="83"/>
      <c r="D184" s="84"/>
      <c r="E184" s="85"/>
      <c r="F184" s="83"/>
      <c r="G184" s="86"/>
    </row>
    <row r="185" spans="1:22" ht="15.95" customHeight="1">
      <c r="A185" s="7"/>
      <c r="B185" s="89"/>
      <c r="C185" s="90"/>
      <c r="D185" s="390" t="s">
        <v>221</v>
      </c>
      <c r="E185" s="390"/>
      <c r="F185" s="390"/>
      <c r="G185" s="62">
        <f>G43+G44+G59+G60+G74+G75+G89+G90+G104+G105+G119+G120+G134+G135+G150+G151+G165+G166+G180+G181</f>
        <v>800</v>
      </c>
    </row>
    <row r="186" spans="1:22" ht="15.95" customHeight="1">
      <c r="A186" s="7"/>
      <c r="B186" s="89"/>
      <c r="C186" s="90"/>
      <c r="D186" s="390" t="s">
        <v>222</v>
      </c>
      <c r="E186" s="390"/>
      <c r="F186" s="390"/>
      <c r="G186" s="62" t="str">
        <f>IF(G185&lt;800.01,"YES","NO")</f>
        <v>SÍ</v>
      </c>
    </row>
    <row r="187" spans="1:22" ht="15.95" customHeight="1">
      <c r="A187" s="7"/>
      <c r="B187" s="89"/>
      <c r="C187" s="90"/>
      <c r="D187" s="91"/>
      <c r="E187" s="92"/>
      <c r="F187" s="93"/>
      <c r="G187" s="62"/>
    </row>
    <row r="188" spans="1:22" ht="15.95" customHeight="1" thickBot="1">
      <c r="B188" s="94"/>
      <c r="C188" s="95"/>
      <c r="D188" s="391" t="s">
        <v>45</v>
      </c>
      <c r="E188" s="392"/>
      <c r="F188" s="392"/>
      <c r="G188" s="63">
        <v>5000</v>
      </c>
    </row>
    <row r="189" spans="1:22" ht="15.95" customHeight="1" thickTop="1">
      <c r="B189" s="96"/>
      <c r="C189" s="97"/>
      <c r="D189" s="142" t="s">
        <v>223</v>
      </c>
      <c r="E189" s="142"/>
      <c r="F189" s="142"/>
      <c r="G189" s="64">
        <f>F9-G188</f>
        <v>0</v>
      </c>
    </row>
    <row r="191" spans="1:22" ht="15.75">
      <c r="B191" s="393" t="s">
        <v>224</v>
      </c>
      <c r="C191" s="393"/>
      <c r="D191" s="393"/>
      <c r="E191" s="393"/>
      <c r="F191" s="393"/>
      <c r="G191" s="393"/>
    </row>
    <row r="192" spans="1:22" ht="50.1" customHeight="1">
      <c r="B192" s="343"/>
      <c r="C192" s="343"/>
      <c r="D192" s="343"/>
      <c r="E192" s="343"/>
      <c r="F192" s="343"/>
      <c r="G192" s="343"/>
    </row>
    <row r="193" spans="2:7" ht="15.75">
      <c r="B193" s="394" t="s">
        <v>225</v>
      </c>
      <c r="C193" s="394"/>
      <c r="D193" s="394"/>
      <c r="E193" s="394"/>
      <c r="F193" s="394"/>
      <c r="G193" s="394"/>
    </row>
    <row r="194" spans="2:7" ht="50.1" customHeight="1">
      <c r="B194" s="343"/>
      <c r="C194" s="343"/>
      <c r="D194" s="343"/>
      <c r="E194" s="343"/>
      <c r="F194" s="343"/>
      <c r="G194" s="343"/>
    </row>
  </sheetData>
  <sheetProtection formatCells="0" formatRows="0" selectLockedCells="1"/>
  <mergeCells count="123">
    <mergeCell ref="D159:E159"/>
    <mergeCell ref="D160:F160"/>
    <mergeCell ref="D161:F161"/>
    <mergeCell ref="D178:F178"/>
    <mergeCell ref="D179:F179"/>
    <mergeCell ref="D180:F180"/>
    <mergeCell ref="D181:F181"/>
    <mergeCell ref="D162:F162"/>
    <mergeCell ref="D163:F163"/>
    <mergeCell ref="D165:F165"/>
    <mergeCell ref="D166:F166"/>
    <mergeCell ref="E169:G169"/>
    <mergeCell ref="D174:E174"/>
    <mergeCell ref="D175:F175"/>
    <mergeCell ref="D176:F176"/>
    <mergeCell ref="D177:F177"/>
    <mergeCell ref="D135:F135"/>
    <mergeCell ref="D146:F146"/>
    <mergeCell ref="D147:F147"/>
    <mergeCell ref="D148:F148"/>
    <mergeCell ref="D149:F149"/>
    <mergeCell ref="D150:F150"/>
    <mergeCell ref="D151:F151"/>
    <mergeCell ref="E154:G154"/>
    <mergeCell ref="D158:E158"/>
    <mergeCell ref="D119:F119"/>
    <mergeCell ref="D120:F120"/>
    <mergeCell ref="E123:G123"/>
    <mergeCell ref="D129:F129"/>
    <mergeCell ref="D130:F130"/>
    <mergeCell ref="D131:F131"/>
    <mergeCell ref="D132:F132"/>
    <mergeCell ref="D133:F133"/>
    <mergeCell ref="D134:F134"/>
    <mergeCell ref="D56:F56"/>
    <mergeCell ref="D57:F57"/>
    <mergeCell ref="D58:F58"/>
    <mergeCell ref="D59:F59"/>
    <mergeCell ref="D60:F60"/>
    <mergeCell ref="D173:E173"/>
    <mergeCell ref="D70:F70"/>
    <mergeCell ref="D71:F71"/>
    <mergeCell ref="D72:F72"/>
    <mergeCell ref="D73:F73"/>
    <mergeCell ref="D74:F74"/>
    <mergeCell ref="D75:F75"/>
    <mergeCell ref="E78:G78"/>
    <mergeCell ref="D82:E82"/>
    <mergeCell ref="D83:E83"/>
    <mergeCell ref="D84:F84"/>
    <mergeCell ref="D85:F85"/>
    <mergeCell ref="D86:F86"/>
    <mergeCell ref="E108:G108"/>
    <mergeCell ref="D114:F114"/>
    <mergeCell ref="D115:F115"/>
    <mergeCell ref="D116:F116"/>
    <mergeCell ref="D117:F117"/>
    <mergeCell ref="D118:F118"/>
    <mergeCell ref="D36:E36"/>
    <mergeCell ref="D12:E12"/>
    <mergeCell ref="B1:G5"/>
    <mergeCell ref="D11:E11"/>
    <mergeCell ref="B6:G6"/>
    <mergeCell ref="D25:F25"/>
    <mergeCell ref="D13:E13"/>
    <mergeCell ref="D18:F18"/>
    <mergeCell ref="D20:F20"/>
    <mergeCell ref="D27:F27"/>
    <mergeCell ref="D19:F19"/>
    <mergeCell ref="D21:F21"/>
    <mergeCell ref="D22:F22"/>
    <mergeCell ref="D17:F17"/>
    <mergeCell ref="D14:E14"/>
    <mergeCell ref="D26:F26"/>
    <mergeCell ref="D29:F29"/>
    <mergeCell ref="D37:E37"/>
    <mergeCell ref="D164:F164"/>
    <mergeCell ref="D143:E143"/>
    <mergeCell ref="D185:F185"/>
    <mergeCell ref="D186:F186"/>
    <mergeCell ref="D188:F188"/>
    <mergeCell ref="B192:G192"/>
    <mergeCell ref="B191:G191"/>
    <mergeCell ref="B193:G193"/>
    <mergeCell ref="D104:F104"/>
    <mergeCell ref="D105:F105"/>
    <mergeCell ref="D39:F39"/>
    <mergeCell ref="D40:F40"/>
    <mergeCell ref="D41:F41"/>
    <mergeCell ref="D42:F42"/>
    <mergeCell ref="D43:F43"/>
    <mergeCell ref="D44:F44"/>
    <mergeCell ref="D38:F38"/>
    <mergeCell ref="D97:E97"/>
    <mergeCell ref="D52:E52"/>
    <mergeCell ref="D67:E67"/>
    <mergeCell ref="D68:E68"/>
    <mergeCell ref="D53:E53"/>
    <mergeCell ref="D55:F55"/>
    <mergeCell ref="B194:G194"/>
    <mergeCell ref="E32:G32"/>
    <mergeCell ref="E48:G48"/>
    <mergeCell ref="E63:G63"/>
    <mergeCell ref="E139:G139"/>
    <mergeCell ref="D54:F54"/>
    <mergeCell ref="D69:F69"/>
    <mergeCell ref="D127:E127"/>
    <mergeCell ref="D128:E128"/>
    <mergeCell ref="D88:F88"/>
    <mergeCell ref="D144:E144"/>
    <mergeCell ref="D145:F145"/>
    <mergeCell ref="D112:E112"/>
    <mergeCell ref="D113:E113"/>
    <mergeCell ref="D87:F87"/>
    <mergeCell ref="D89:F89"/>
    <mergeCell ref="D90:F90"/>
    <mergeCell ref="E93:G93"/>
    <mergeCell ref="D98:E98"/>
    <mergeCell ref="D99:F99"/>
    <mergeCell ref="D100:F100"/>
    <mergeCell ref="D101:F101"/>
    <mergeCell ref="D102:F102"/>
    <mergeCell ref="D103:F103"/>
  </mergeCells>
  <conditionalFormatting sqref="G37 G9 G33 G45:G46">
    <cfRule type="dataBar" priority="213">
      <dataBar>
        <cfvo type="num" val="0"/>
        <cfvo type="num" val="#REF!"/>
        <color rgb="FFFFB628"/>
      </dataBar>
      <extLst>
        <ext xmlns:x14="http://schemas.microsoft.com/office/spreadsheetml/2009/9/main" uri="{B025F937-C7B1-47D3-B67F-A62EFF666E3E}">
          <x14:id>{0528A0F5-3630-4A3C-A9E9-4D77DAADC39B}</x14:id>
        </ext>
      </extLst>
    </cfRule>
  </conditionalFormatting>
  <conditionalFormatting sqref="G183:G187">
    <cfRule type="dataBar" priority="209">
      <dataBar>
        <cfvo type="num" val="0"/>
        <cfvo type="num" val="#REF!"/>
        <color rgb="FFFFB628"/>
      </dataBar>
      <extLst>
        <ext xmlns:x14="http://schemas.microsoft.com/office/spreadsheetml/2009/9/main" uri="{B025F937-C7B1-47D3-B67F-A62EFF666E3E}">
          <x14:id>{B12FE3FB-CF55-4DBC-9B91-3B5683EFB924}</x14:id>
        </ext>
      </extLst>
    </cfRule>
  </conditionalFormatting>
  <conditionalFormatting sqref="G38:G44">
    <cfRule type="dataBar" priority="207">
      <dataBar>
        <cfvo type="num" val="0"/>
        <cfvo type="num" val="#REF!"/>
        <color rgb="FFFFB628"/>
      </dataBar>
      <extLst>
        <ext xmlns:x14="http://schemas.microsoft.com/office/spreadsheetml/2009/9/main" uri="{B025F937-C7B1-47D3-B67F-A62EFF666E3E}">
          <x14:id>{DCC5630D-0C34-4BBA-92D7-C09740C454B9}</x14:id>
        </ext>
      </extLst>
    </cfRule>
  </conditionalFormatting>
  <conditionalFormatting sqref="G137">
    <cfRule type="dataBar" priority="203">
      <dataBar>
        <cfvo type="num" val="0"/>
        <cfvo type="num" val="#REF!"/>
        <color rgb="FFFFB628"/>
      </dataBar>
      <extLst>
        <ext xmlns:x14="http://schemas.microsoft.com/office/spreadsheetml/2009/9/main" uri="{B025F937-C7B1-47D3-B67F-A62EFF666E3E}">
          <x14:id>{7F14876D-97D5-4239-A6E5-057ADF4E30D7}</x14:id>
        </ext>
      </extLst>
    </cfRule>
  </conditionalFormatting>
  <conditionalFormatting sqref="F9">
    <cfRule type="dataBar" priority="189">
      <dataBar>
        <cfvo type="num" val="0"/>
        <cfvo type="num" val="#REF!"/>
        <color rgb="FFFFB628"/>
      </dataBar>
      <extLst>
        <ext xmlns:x14="http://schemas.microsoft.com/office/spreadsheetml/2009/9/main" uri="{B025F937-C7B1-47D3-B67F-A62EFF666E3E}">
          <x14:id>{7F25A07C-95DE-4CA3-A77D-8E3AF96E3618}</x14:id>
        </ext>
      </extLst>
    </cfRule>
  </conditionalFormatting>
  <conditionalFormatting sqref="G35:G36">
    <cfRule type="dataBar" priority="188">
      <dataBar>
        <cfvo type="num" val="0"/>
        <cfvo type="num" val="#REF!"/>
        <color rgb="FFFFB628"/>
      </dataBar>
      <extLst>
        <ext xmlns:x14="http://schemas.microsoft.com/office/spreadsheetml/2009/9/main" uri="{B025F937-C7B1-47D3-B67F-A62EFF666E3E}">
          <x14:id>{B907306C-7A31-4961-B4A4-1B6B71318DB7}</x14:id>
        </ext>
      </extLst>
    </cfRule>
  </conditionalFormatting>
  <conditionalFormatting sqref="G186">
    <cfRule type="cellIs" dxfId="0" priority="89" operator="equal">
      <formula>"NO"</formula>
    </cfRule>
  </conditionalFormatting>
  <conditionalFormatting sqref="G34">
    <cfRule type="dataBar" priority="78">
      <dataBar>
        <cfvo type="num" val="0"/>
        <cfvo type="num" val="#REF!"/>
        <color rgb="FFFFB628"/>
      </dataBar>
      <extLst>
        <ext xmlns:x14="http://schemas.microsoft.com/office/spreadsheetml/2009/9/main" uri="{B025F937-C7B1-47D3-B67F-A62EFF666E3E}">
          <x14:id>{A7B75A33-5480-46D7-9673-4497C7C2E855}</x14:id>
        </ext>
      </extLst>
    </cfRule>
  </conditionalFormatting>
  <conditionalFormatting sqref="G129:G135">
    <cfRule type="dataBar" priority="15">
      <dataBar>
        <cfvo type="num" val="0"/>
        <cfvo type="num" val="#REF!"/>
        <color rgb="FFFFB628"/>
      </dataBar>
      <extLst>
        <ext xmlns:x14="http://schemas.microsoft.com/office/spreadsheetml/2009/9/main" uri="{B025F937-C7B1-47D3-B67F-A62EFF666E3E}">
          <x14:id>{88D04B1A-0610-4522-9070-020ECB1F6B3E}</x14:id>
        </ext>
      </extLst>
    </cfRule>
  </conditionalFormatting>
  <conditionalFormatting sqref="G96:G97">
    <cfRule type="dataBar" priority="22">
      <dataBar>
        <cfvo type="num" val="0"/>
        <cfvo type="num" val="#REF!"/>
        <color rgb="FFFFB628"/>
      </dataBar>
      <extLst>
        <ext xmlns:x14="http://schemas.microsoft.com/office/spreadsheetml/2009/9/main" uri="{B025F937-C7B1-47D3-B67F-A62EFF666E3E}">
          <x14:id>{5B8A5B34-1493-4501-807E-88954A556C5F}</x14:id>
        </ext>
      </extLst>
    </cfRule>
  </conditionalFormatting>
  <conditionalFormatting sqref="G80">
    <cfRule type="dataBar" priority="25">
      <dataBar>
        <cfvo type="num" val="0"/>
        <cfvo type="num" val="#REF!"/>
        <color rgb="FFFFB628"/>
      </dataBar>
      <extLst>
        <ext xmlns:x14="http://schemas.microsoft.com/office/spreadsheetml/2009/9/main" uri="{B025F937-C7B1-47D3-B67F-A62EFF666E3E}">
          <x14:id>{AAEBBC8D-D60F-45FA-A2CD-8B4749E5FD4F}</x14:id>
        </ext>
      </extLst>
    </cfRule>
  </conditionalFormatting>
  <conditionalFormatting sqref="G69:G75">
    <cfRule type="dataBar" priority="31">
      <dataBar>
        <cfvo type="num" val="0"/>
        <cfvo type="num" val="#REF!"/>
        <color rgb="FFFFB628"/>
      </dataBar>
      <extLst>
        <ext xmlns:x14="http://schemas.microsoft.com/office/spreadsheetml/2009/9/main" uri="{B025F937-C7B1-47D3-B67F-A62EFF666E3E}">
          <x14:id>{A8896A81-E0D4-455A-AAA9-D09424E2331F}</x14:id>
        </ext>
      </extLst>
    </cfRule>
  </conditionalFormatting>
  <conditionalFormatting sqref="G170 G174 G182">
    <cfRule type="dataBar" priority="4">
      <dataBar>
        <cfvo type="num" val="0"/>
        <cfvo type="num" val="#REF!"/>
        <color rgb="FFFFB628"/>
      </dataBar>
      <extLst>
        <ext xmlns:x14="http://schemas.microsoft.com/office/spreadsheetml/2009/9/main" uri="{B025F937-C7B1-47D3-B67F-A62EFF666E3E}">
          <x14:id>{5005469D-E8F4-43AA-B965-6E5BE53E29C3}</x14:id>
        </ext>
      </extLst>
    </cfRule>
  </conditionalFormatting>
  <conditionalFormatting sqref="G175:G181">
    <cfRule type="dataBar" priority="3">
      <dataBar>
        <cfvo type="num" val="0"/>
        <cfvo type="num" val="#REF!"/>
        <color rgb="FFFFB628"/>
      </dataBar>
      <extLst>
        <ext xmlns:x14="http://schemas.microsoft.com/office/spreadsheetml/2009/9/main" uri="{B025F937-C7B1-47D3-B67F-A62EFF666E3E}">
          <x14:id>{3A414BA7-3526-4C63-AE5B-6F90247D2DDF}</x14:id>
        </ext>
      </extLst>
    </cfRule>
  </conditionalFormatting>
  <conditionalFormatting sqref="G172:G173">
    <cfRule type="dataBar" priority="2">
      <dataBar>
        <cfvo type="num" val="0"/>
        <cfvo type="num" val="#REF!"/>
        <color rgb="FFFFB628"/>
      </dataBar>
      <extLst>
        <ext xmlns:x14="http://schemas.microsoft.com/office/spreadsheetml/2009/9/main" uri="{B025F937-C7B1-47D3-B67F-A62EFF666E3E}">
          <x14:id>{4F6FCC20-BE2F-49BF-AF29-B83DE0B7C154}</x14:id>
        </ext>
      </extLst>
    </cfRule>
  </conditionalFormatting>
  <conditionalFormatting sqref="G85:G87 G171">
    <cfRule type="dataBar" priority="1">
      <dataBar>
        <cfvo type="num" val="0"/>
        <cfvo type="num" val="#REF!"/>
        <color rgb="FFFFB628"/>
      </dataBar>
      <extLst>
        <ext xmlns:x14="http://schemas.microsoft.com/office/spreadsheetml/2009/9/main" uri="{B025F937-C7B1-47D3-B67F-A62EFF666E3E}">
          <x14:id>{5F95F793-553E-4AED-AE57-C51B332617A9}</x14:id>
        </ext>
      </extLst>
    </cfRule>
  </conditionalFormatting>
  <conditionalFormatting sqref="G49 G53 G61">
    <cfRule type="dataBar" priority="36">
      <dataBar>
        <cfvo type="num" val="0"/>
        <cfvo type="num" val="#REF!"/>
        <color rgb="FFFFB628"/>
      </dataBar>
      <extLst>
        <ext xmlns:x14="http://schemas.microsoft.com/office/spreadsheetml/2009/9/main" uri="{B025F937-C7B1-47D3-B67F-A62EFF666E3E}">
          <x14:id>{2FACED81-B4F8-4A67-9805-681858EA1FC6}</x14:id>
        </ext>
      </extLst>
    </cfRule>
  </conditionalFormatting>
  <conditionalFormatting sqref="G54:G60">
    <cfRule type="dataBar" priority="35">
      <dataBar>
        <cfvo type="num" val="0"/>
        <cfvo type="num" val="#REF!"/>
        <color rgb="FFFFB628"/>
      </dataBar>
      <extLst>
        <ext xmlns:x14="http://schemas.microsoft.com/office/spreadsheetml/2009/9/main" uri="{B025F937-C7B1-47D3-B67F-A62EFF666E3E}">
          <x14:id>{BDBBFE28-1F6F-4CDD-B411-42D44C11E10C}</x14:id>
        </ext>
      </extLst>
    </cfRule>
  </conditionalFormatting>
  <conditionalFormatting sqref="G51:G52">
    <cfRule type="dataBar" priority="34">
      <dataBar>
        <cfvo type="num" val="0"/>
        <cfvo type="num" val="#REF!"/>
        <color rgb="FFFFB628"/>
      </dataBar>
      <extLst>
        <ext xmlns:x14="http://schemas.microsoft.com/office/spreadsheetml/2009/9/main" uri="{B025F937-C7B1-47D3-B67F-A62EFF666E3E}">
          <x14:id>{86C76293-1E88-4275-9F86-2894C82A0772}</x14:id>
        </ext>
      </extLst>
    </cfRule>
  </conditionalFormatting>
  <conditionalFormatting sqref="G50">
    <cfRule type="dataBar" priority="33">
      <dataBar>
        <cfvo type="num" val="0"/>
        <cfvo type="num" val="#REF!"/>
        <color rgb="FFFFB628"/>
      </dataBar>
      <extLst>
        <ext xmlns:x14="http://schemas.microsoft.com/office/spreadsheetml/2009/9/main" uri="{B025F937-C7B1-47D3-B67F-A62EFF666E3E}">
          <x14:id>{0902E52E-6384-4388-B795-A85AE92DC990}</x14:id>
        </ext>
      </extLst>
    </cfRule>
  </conditionalFormatting>
  <conditionalFormatting sqref="G64 G68 G76">
    <cfRule type="dataBar" priority="32">
      <dataBar>
        <cfvo type="num" val="0"/>
        <cfvo type="num" val="#REF!"/>
        <color rgb="FFFFB628"/>
      </dataBar>
      <extLst>
        <ext xmlns:x14="http://schemas.microsoft.com/office/spreadsheetml/2009/9/main" uri="{B025F937-C7B1-47D3-B67F-A62EFF666E3E}">
          <x14:id>{50A131B2-8B60-487B-928C-5F94F6404C88}</x14:id>
        </ext>
      </extLst>
    </cfRule>
  </conditionalFormatting>
  <conditionalFormatting sqref="G66:G67">
    <cfRule type="dataBar" priority="30">
      <dataBar>
        <cfvo type="num" val="0"/>
        <cfvo type="num" val="#REF!"/>
        <color rgb="FFFFB628"/>
      </dataBar>
      <extLst>
        <ext xmlns:x14="http://schemas.microsoft.com/office/spreadsheetml/2009/9/main" uri="{B025F937-C7B1-47D3-B67F-A62EFF666E3E}">
          <x14:id>{E39402A6-F9F9-4D4A-B1E6-A7E653C02231}</x14:id>
        </ext>
      </extLst>
    </cfRule>
  </conditionalFormatting>
  <conditionalFormatting sqref="G65">
    <cfRule type="dataBar" priority="29">
      <dataBar>
        <cfvo type="num" val="0"/>
        <cfvo type="num" val="#REF!"/>
        <color rgb="FFFFB628"/>
      </dataBar>
      <extLst>
        <ext xmlns:x14="http://schemas.microsoft.com/office/spreadsheetml/2009/9/main" uri="{B025F937-C7B1-47D3-B67F-A62EFF666E3E}">
          <x14:id>{1F505612-A3A3-46B5-A187-4E6E4AB7D365}</x14:id>
        </ext>
      </extLst>
    </cfRule>
  </conditionalFormatting>
  <conditionalFormatting sqref="G83 G79 G91">
    <cfRule type="dataBar" priority="28">
      <dataBar>
        <cfvo type="num" val="0"/>
        <cfvo type="num" val="#REF!"/>
        <color rgb="FFFFB628"/>
      </dataBar>
      <extLst>
        <ext xmlns:x14="http://schemas.microsoft.com/office/spreadsheetml/2009/9/main" uri="{B025F937-C7B1-47D3-B67F-A62EFF666E3E}">
          <x14:id>{CEDEE307-7CC3-4457-882D-37221F1A86D9}</x14:id>
        </ext>
      </extLst>
    </cfRule>
  </conditionalFormatting>
  <conditionalFormatting sqref="G88:G90">
    <cfRule type="dataBar" priority="27">
      <dataBar>
        <cfvo type="num" val="0"/>
        <cfvo type="num" val="#REF!"/>
        <color rgb="FFFFB628"/>
      </dataBar>
      <extLst>
        <ext xmlns:x14="http://schemas.microsoft.com/office/spreadsheetml/2009/9/main" uri="{B025F937-C7B1-47D3-B67F-A62EFF666E3E}">
          <x14:id>{23502892-3A00-4FD2-AAEB-2A2F9B6D4352}</x14:id>
        </ext>
      </extLst>
    </cfRule>
  </conditionalFormatting>
  <conditionalFormatting sqref="G81:G82">
    <cfRule type="dataBar" priority="26">
      <dataBar>
        <cfvo type="num" val="0"/>
        <cfvo type="num" val="#REF!"/>
        <color rgb="FFFFB628"/>
      </dataBar>
      <extLst>
        <ext xmlns:x14="http://schemas.microsoft.com/office/spreadsheetml/2009/9/main" uri="{B025F937-C7B1-47D3-B67F-A62EFF666E3E}">
          <x14:id>{69EBEAEC-4E8C-42CF-8584-9CCA6FB737B1}</x14:id>
        </ext>
      </extLst>
    </cfRule>
  </conditionalFormatting>
  <conditionalFormatting sqref="G98 G94 G106">
    <cfRule type="dataBar" priority="24">
      <dataBar>
        <cfvo type="num" val="0"/>
        <cfvo type="num" val="#REF!"/>
        <color rgb="FFFFB628"/>
      </dataBar>
      <extLst>
        <ext xmlns:x14="http://schemas.microsoft.com/office/spreadsheetml/2009/9/main" uri="{B025F937-C7B1-47D3-B67F-A62EFF666E3E}">
          <x14:id>{2CA969C1-F818-43A3-AE86-40F757A55BB5}</x14:id>
        </ext>
      </extLst>
    </cfRule>
  </conditionalFormatting>
  <conditionalFormatting sqref="G99:G105">
    <cfRule type="dataBar" priority="23">
      <dataBar>
        <cfvo type="num" val="0"/>
        <cfvo type="num" val="#REF!"/>
        <color rgb="FFFFB628"/>
      </dataBar>
      <extLst>
        <ext xmlns:x14="http://schemas.microsoft.com/office/spreadsheetml/2009/9/main" uri="{B025F937-C7B1-47D3-B67F-A62EFF666E3E}">
          <x14:id>{F258E3AD-4B0E-420F-9102-36311D487BB4}</x14:id>
        </ext>
      </extLst>
    </cfRule>
  </conditionalFormatting>
  <conditionalFormatting sqref="G95">
    <cfRule type="dataBar" priority="21">
      <dataBar>
        <cfvo type="num" val="0"/>
        <cfvo type="num" val="#REF!"/>
        <color rgb="FFFFB628"/>
      </dataBar>
      <extLst>
        <ext xmlns:x14="http://schemas.microsoft.com/office/spreadsheetml/2009/9/main" uri="{B025F937-C7B1-47D3-B67F-A62EFF666E3E}">
          <x14:id>{BA44D199-23B7-4EC3-9069-121209C603A9}</x14:id>
        </ext>
      </extLst>
    </cfRule>
  </conditionalFormatting>
  <conditionalFormatting sqref="G109 G113 G121">
    <cfRule type="dataBar" priority="20">
      <dataBar>
        <cfvo type="num" val="0"/>
        <cfvo type="num" val="#REF!"/>
        <color rgb="FFFFB628"/>
      </dataBar>
      <extLst>
        <ext xmlns:x14="http://schemas.microsoft.com/office/spreadsheetml/2009/9/main" uri="{B025F937-C7B1-47D3-B67F-A62EFF666E3E}">
          <x14:id>{51B494F7-847D-4A87-9C84-C2A5DFD3965C}</x14:id>
        </ext>
      </extLst>
    </cfRule>
  </conditionalFormatting>
  <conditionalFormatting sqref="G114:G120">
    <cfRule type="dataBar" priority="19">
      <dataBar>
        <cfvo type="num" val="0"/>
        <cfvo type="num" val="#REF!"/>
        <color rgb="FFFFB628"/>
      </dataBar>
      <extLst>
        <ext xmlns:x14="http://schemas.microsoft.com/office/spreadsheetml/2009/9/main" uri="{B025F937-C7B1-47D3-B67F-A62EFF666E3E}">
          <x14:id>{4A69AE81-C6DE-4ABB-8C35-F9145CC26BB0}</x14:id>
        </ext>
      </extLst>
    </cfRule>
  </conditionalFormatting>
  <conditionalFormatting sqref="G111:G112">
    <cfRule type="dataBar" priority="18">
      <dataBar>
        <cfvo type="num" val="0"/>
        <cfvo type="num" val="#REF!"/>
        <color rgb="FFFFB628"/>
      </dataBar>
      <extLst>
        <ext xmlns:x14="http://schemas.microsoft.com/office/spreadsheetml/2009/9/main" uri="{B025F937-C7B1-47D3-B67F-A62EFF666E3E}">
          <x14:id>{EA949695-2111-49F7-999C-3DFE1AFF1E99}</x14:id>
        </ext>
      </extLst>
    </cfRule>
  </conditionalFormatting>
  <conditionalFormatting sqref="G110">
    <cfRule type="dataBar" priority="17">
      <dataBar>
        <cfvo type="num" val="0"/>
        <cfvo type="num" val="#REF!"/>
        <color rgb="FFFFB628"/>
      </dataBar>
      <extLst>
        <ext xmlns:x14="http://schemas.microsoft.com/office/spreadsheetml/2009/9/main" uri="{B025F937-C7B1-47D3-B67F-A62EFF666E3E}">
          <x14:id>{80CFE687-10A9-471D-AE53-BB75EE141666}</x14:id>
        </ext>
      </extLst>
    </cfRule>
  </conditionalFormatting>
  <conditionalFormatting sqref="G124 G128 G136">
    <cfRule type="dataBar" priority="16">
      <dataBar>
        <cfvo type="num" val="0"/>
        <cfvo type="num" val="#REF!"/>
        <color rgb="FFFFB628"/>
      </dataBar>
      <extLst>
        <ext xmlns:x14="http://schemas.microsoft.com/office/spreadsheetml/2009/9/main" uri="{B025F937-C7B1-47D3-B67F-A62EFF666E3E}">
          <x14:id>{B729378F-B9D1-4999-9822-D269AE237741}</x14:id>
        </ext>
      </extLst>
    </cfRule>
  </conditionalFormatting>
  <conditionalFormatting sqref="G126:G127">
    <cfRule type="dataBar" priority="14">
      <dataBar>
        <cfvo type="num" val="0"/>
        <cfvo type="num" val="#REF!"/>
        <color rgb="FFFFB628"/>
      </dataBar>
      <extLst>
        <ext xmlns:x14="http://schemas.microsoft.com/office/spreadsheetml/2009/9/main" uri="{B025F937-C7B1-47D3-B67F-A62EFF666E3E}">
          <x14:id>{9BA31613-5F69-402D-8951-2BDCC6618B1D}</x14:id>
        </ext>
      </extLst>
    </cfRule>
  </conditionalFormatting>
  <conditionalFormatting sqref="G125">
    <cfRule type="dataBar" priority="13">
      <dataBar>
        <cfvo type="num" val="0"/>
        <cfvo type="num" val="#REF!"/>
        <color rgb="FFFFB628"/>
      </dataBar>
      <extLst>
        <ext xmlns:x14="http://schemas.microsoft.com/office/spreadsheetml/2009/9/main" uri="{B025F937-C7B1-47D3-B67F-A62EFF666E3E}">
          <x14:id>{B19FC0C8-AD53-470B-8875-D6CC98884B84}</x14:id>
        </ext>
      </extLst>
    </cfRule>
  </conditionalFormatting>
  <conditionalFormatting sqref="G140 G144 G152">
    <cfRule type="dataBar" priority="12">
      <dataBar>
        <cfvo type="num" val="0"/>
        <cfvo type="num" val="#REF!"/>
        <color rgb="FFFFB628"/>
      </dataBar>
      <extLst>
        <ext xmlns:x14="http://schemas.microsoft.com/office/spreadsheetml/2009/9/main" uri="{B025F937-C7B1-47D3-B67F-A62EFF666E3E}">
          <x14:id>{8688B66E-3334-46BA-BAE4-E86674F759E2}</x14:id>
        </ext>
      </extLst>
    </cfRule>
  </conditionalFormatting>
  <conditionalFormatting sqref="G145:G151">
    <cfRule type="dataBar" priority="11">
      <dataBar>
        <cfvo type="num" val="0"/>
        <cfvo type="num" val="#REF!"/>
        <color rgb="FFFFB628"/>
      </dataBar>
      <extLst>
        <ext xmlns:x14="http://schemas.microsoft.com/office/spreadsheetml/2009/9/main" uri="{B025F937-C7B1-47D3-B67F-A62EFF666E3E}">
          <x14:id>{E6246C54-9426-4329-8FB5-449679A51371}</x14:id>
        </ext>
      </extLst>
    </cfRule>
  </conditionalFormatting>
  <conditionalFormatting sqref="G142:G143">
    <cfRule type="dataBar" priority="10">
      <dataBar>
        <cfvo type="num" val="0"/>
        <cfvo type="num" val="#REF!"/>
        <color rgb="FFFFB628"/>
      </dataBar>
      <extLst>
        <ext xmlns:x14="http://schemas.microsoft.com/office/spreadsheetml/2009/9/main" uri="{B025F937-C7B1-47D3-B67F-A62EFF666E3E}">
          <x14:id>{30288ED3-F148-47DC-89D3-0D52C6C8A062}</x14:id>
        </ext>
      </extLst>
    </cfRule>
  </conditionalFormatting>
  <conditionalFormatting sqref="G141">
    <cfRule type="dataBar" priority="9">
      <dataBar>
        <cfvo type="num" val="0"/>
        <cfvo type="num" val="#REF!"/>
        <color rgb="FFFFB628"/>
      </dataBar>
      <extLst>
        <ext xmlns:x14="http://schemas.microsoft.com/office/spreadsheetml/2009/9/main" uri="{B025F937-C7B1-47D3-B67F-A62EFF666E3E}">
          <x14:id>{D66DE848-0689-4BFA-845A-EBDE0B31348D}</x14:id>
        </ext>
      </extLst>
    </cfRule>
  </conditionalFormatting>
  <conditionalFormatting sqref="G159 G155 G167">
    <cfRule type="dataBar" priority="8">
      <dataBar>
        <cfvo type="num" val="0"/>
        <cfvo type="num" val="#REF!"/>
        <color rgb="FFFFB628"/>
      </dataBar>
      <extLst>
        <ext xmlns:x14="http://schemas.microsoft.com/office/spreadsheetml/2009/9/main" uri="{B025F937-C7B1-47D3-B67F-A62EFF666E3E}">
          <x14:id>{5FD7FCF6-DBFA-41F1-835A-D24762DA5949}</x14:id>
        </ext>
      </extLst>
    </cfRule>
  </conditionalFormatting>
  <conditionalFormatting sqref="G160:G166">
    <cfRule type="dataBar" priority="7">
      <dataBar>
        <cfvo type="num" val="0"/>
        <cfvo type="num" val="#REF!"/>
        <color rgb="FFFFB628"/>
      </dataBar>
      <extLst>
        <ext xmlns:x14="http://schemas.microsoft.com/office/spreadsheetml/2009/9/main" uri="{B025F937-C7B1-47D3-B67F-A62EFF666E3E}">
          <x14:id>{D558B32F-AD49-4FE6-8A69-3B5714FF18CA}</x14:id>
        </ext>
      </extLst>
    </cfRule>
  </conditionalFormatting>
  <conditionalFormatting sqref="G157:G158">
    <cfRule type="dataBar" priority="6">
      <dataBar>
        <cfvo type="num" val="0"/>
        <cfvo type="num" val="#REF!"/>
        <color rgb="FFFFB628"/>
      </dataBar>
      <extLst>
        <ext xmlns:x14="http://schemas.microsoft.com/office/spreadsheetml/2009/9/main" uri="{B025F937-C7B1-47D3-B67F-A62EFF666E3E}">
          <x14:id>{9AE864A0-37CF-4D33-92B1-D5AACF5ECC4C}</x14:id>
        </ext>
      </extLst>
    </cfRule>
  </conditionalFormatting>
  <conditionalFormatting sqref="G156">
    <cfRule type="dataBar" priority="5">
      <dataBar>
        <cfvo type="num" val="0"/>
        <cfvo type="num" val="#REF!"/>
        <color rgb="FFFFB628"/>
      </dataBar>
      <extLst>
        <ext xmlns:x14="http://schemas.microsoft.com/office/spreadsheetml/2009/9/main" uri="{B025F937-C7B1-47D3-B67F-A62EFF666E3E}">
          <x14:id>{3C1F1B87-BBD5-4ABD-8A92-F67F64704BFE}</x14:id>
        </ext>
      </extLst>
    </cfRule>
  </conditionalFormatting>
  <pageMargins left="1" right="1" top="0.75" bottom="0.5" header="0.5" footer="0.05"/>
  <pageSetup scale="63" fitToHeight="6" orientation="portrait" r:id="rId1"/>
  <headerFooter>
    <oddFooter>&amp;L&amp;10&amp;F&amp;C&amp;10&amp;P&amp;R&amp;10&amp;D</oddFooter>
  </headerFooter>
  <rowBreaks count="1" manualBreakCount="1">
    <brk id="46" min="1" max="6" man="1"/>
  </rowBreaks>
  <extLst>
    <ext xmlns:x14="http://schemas.microsoft.com/office/spreadsheetml/2009/9/main" uri="{78C0D931-6437-407d-A8EE-F0AAD7539E65}">
      <x14:conditionalFormattings>
        <x14:conditionalFormatting xmlns:xm="http://schemas.microsoft.com/office/excel/2006/main">
          <x14:cfRule type="dataBar" id="{0528A0F5-3630-4A3C-A9E9-4D77DAADC39B}">
            <x14:dataBar gradient="0" negativeBarColorSameAsPositive="1" axisPosition="none">
              <x14:cfvo type="num">
                <xm:f>0</xm:f>
              </x14:cfvo>
              <x14:cfvo type="num">
                <xm:f>#REF!</xm:f>
              </x14:cfvo>
            </x14:dataBar>
          </x14:cfRule>
          <xm:sqref>G37 G9 G33 G45:G46</xm:sqref>
        </x14:conditionalFormatting>
        <x14:conditionalFormatting xmlns:xm="http://schemas.microsoft.com/office/excel/2006/main">
          <x14:cfRule type="dataBar" id="{B12FE3FB-CF55-4DBC-9B91-3B5683EFB924}">
            <x14:dataBar gradient="0" negativeBarColorSameAsPositive="1" axisPosition="none">
              <x14:cfvo type="num">
                <xm:f>0</xm:f>
              </x14:cfvo>
              <x14:cfvo type="num">
                <xm:f>#REF!</xm:f>
              </x14:cfvo>
            </x14:dataBar>
          </x14:cfRule>
          <xm:sqref>G183:G187</xm:sqref>
        </x14:conditionalFormatting>
        <x14:conditionalFormatting xmlns:xm="http://schemas.microsoft.com/office/excel/2006/main">
          <x14:cfRule type="dataBar" id="{DCC5630D-0C34-4BBA-92D7-C09740C454B9}">
            <x14:dataBar gradient="0" negativeBarColorSameAsPositive="1" axisPosition="none">
              <x14:cfvo type="num">
                <xm:f>0</xm:f>
              </x14:cfvo>
              <x14:cfvo type="num">
                <xm:f>#REF!</xm:f>
              </x14:cfvo>
            </x14:dataBar>
          </x14:cfRule>
          <xm:sqref>G38:G44</xm:sqref>
        </x14:conditionalFormatting>
        <x14:conditionalFormatting xmlns:xm="http://schemas.microsoft.com/office/excel/2006/main">
          <x14:cfRule type="dataBar" id="{7F14876D-97D5-4239-A6E5-057ADF4E30D7}">
            <x14:dataBar gradient="0" negativeBarColorSameAsPositive="1" axisPosition="none">
              <x14:cfvo type="num">
                <xm:f>0</xm:f>
              </x14:cfvo>
              <x14:cfvo type="num">
                <xm:f>#REF!</xm:f>
              </x14:cfvo>
            </x14:dataBar>
          </x14:cfRule>
          <xm:sqref>G137</xm:sqref>
        </x14:conditionalFormatting>
        <x14:conditionalFormatting xmlns:xm="http://schemas.microsoft.com/office/excel/2006/main">
          <x14:cfRule type="dataBar" id="{7F25A07C-95DE-4CA3-A77D-8E3AF96E3618}">
            <x14:dataBar gradient="0" negativeBarColorSameAsPositive="1" axisPosition="none">
              <x14:cfvo type="num">
                <xm:f>0</xm:f>
              </x14:cfvo>
              <x14:cfvo type="num">
                <xm:f>#REF!</xm:f>
              </x14:cfvo>
            </x14:dataBar>
          </x14:cfRule>
          <xm:sqref>F9</xm:sqref>
        </x14:conditionalFormatting>
        <x14:conditionalFormatting xmlns:xm="http://schemas.microsoft.com/office/excel/2006/main">
          <x14:cfRule type="dataBar" id="{B907306C-7A31-4961-B4A4-1B6B71318DB7}">
            <x14:dataBar gradient="0" negativeBarColorSameAsPositive="1" axisPosition="none">
              <x14:cfvo type="num">
                <xm:f>0</xm:f>
              </x14:cfvo>
              <x14:cfvo type="num">
                <xm:f>#REF!</xm:f>
              </x14:cfvo>
            </x14:dataBar>
          </x14:cfRule>
          <xm:sqref>G35:G36</xm:sqref>
        </x14:conditionalFormatting>
        <x14:conditionalFormatting xmlns:xm="http://schemas.microsoft.com/office/excel/2006/main">
          <x14:cfRule type="dataBar" id="{A7B75A33-5480-46D7-9673-4497C7C2E855}">
            <x14:dataBar gradient="0" negativeBarColorSameAsPositive="1" axisPosition="none">
              <x14:cfvo type="num">
                <xm:f>0</xm:f>
              </x14:cfvo>
              <x14:cfvo type="num">
                <xm:f>#REF!</xm:f>
              </x14:cfvo>
            </x14:dataBar>
          </x14:cfRule>
          <xm:sqref>G34</xm:sqref>
        </x14:conditionalFormatting>
        <x14:conditionalFormatting xmlns:xm="http://schemas.microsoft.com/office/excel/2006/main">
          <x14:cfRule type="dataBar" id="{88D04B1A-0610-4522-9070-020ECB1F6B3E}">
            <x14:dataBar gradient="0" negativeBarColorSameAsPositive="1" axisPosition="none">
              <x14:cfvo type="num">
                <xm:f>0</xm:f>
              </x14:cfvo>
              <x14:cfvo type="num">
                <xm:f>#REF!</xm:f>
              </x14:cfvo>
            </x14:dataBar>
          </x14:cfRule>
          <xm:sqref>G129:G135</xm:sqref>
        </x14:conditionalFormatting>
        <x14:conditionalFormatting xmlns:xm="http://schemas.microsoft.com/office/excel/2006/main">
          <x14:cfRule type="dataBar" id="{5B8A5B34-1493-4501-807E-88954A556C5F}">
            <x14:dataBar gradient="0" negativeBarColorSameAsPositive="1" axisPosition="none">
              <x14:cfvo type="num">
                <xm:f>0</xm:f>
              </x14:cfvo>
              <x14:cfvo type="num">
                <xm:f>#REF!</xm:f>
              </x14:cfvo>
            </x14:dataBar>
          </x14:cfRule>
          <xm:sqref>G96:G97</xm:sqref>
        </x14:conditionalFormatting>
        <x14:conditionalFormatting xmlns:xm="http://schemas.microsoft.com/office/excel/2006/main">
          <x14:cfRule type="dataBar" id="{AAEBBC8D-D60F-45FA-A2CD-8B4749E5FD4F}">
            <x14:dataBar gradient="0" negativeBarColorSameAsPositive="1" axisPosition="none">
              <x14:cfvo type="num">
                <xm:f>0</xm:f>
              </x14:cfvo>
              <x14:cfvo type="num">
                <xm:f>#REF!</xm:f>
              </x14:cfvo>
            </x14:dataBar>
          </x14:cfRule>
          <xm:sqref>G80</xm:sqref>
        </x14:conditionalFormatting>
        <x14:conditionalFormatting xmlns:xm="http://schemas.microsoft.com/office/excel/2006/main">
          <x14:cfRule type="dataBar" id="{A8896A81-E0D4-455A-AAA9-D09424E2331F}">
            <x14:dataBar gradient="0" negativeBarColorSameAsPositive="1" axisPosition="none">
              <x14:cfvo type="num">
                <xm:f>0</xm:f>
              </x14:cfvo>
              <x14:cfvo type="num">
                <xm:f>#REF!</xm:f>
              </x14:cfvo>
            </x14:dataBar>
          </x14:cfRule>
          <xm:sqref>G69:G75</xm:sqref>
        </x14:conditionalFormatting>
        <x14:conditionalFormatting xmlns:xm="http://schemas.microsoft.com/office/excel/2006/main">
          <x14:cfRule type="dataBar" id="{5005469D-E8F4-43AA-B965-6E5BE53E29C3}">
            <x14:dataBar gradient="0" negativeBarColorSameAsPositive="1" axisPosition="none">
              <x14:cfvo type="num">
                <xm:f>0</xm:f>
              </x14:cfvo>
              <x14:cfvo type="num">
                <xm:f>#REF!</xm:f>
              </x14:cfvo>
            </x14:dataBar>
          </x14:cfRule>
          <xm:sqref>G170 G174 G182</xm:sqref>
        </x14:conditionalFormatting>
        <x14:conditionalFormatting xmlns:xm="http://schemas.microsoft.com/office/excel/2006/main">
          <x14:cfRule type="dataBar" id="{3A414BA7-3526-4C63-AE5B-6F90247D2DDF}">
            <x14:dataBar gradient="0" negativeBarColorSameAsPositive="1" axisPosition="none">
              <x14:cfvo type="num">
                <xm:f>0</xm:f>
              </x14:cfvo>
              <x14:cfvo type="num">
                <xm:f>#REF!</xm:f>
              </x14:cfvo>
            </x14:dataBar>
          </x14:cfRule>
          <xm:sqref>G175:G181</xm:sqref>
        </x14:conditionalFormatting>
        <x14:conditionalFormatting xmlns:xm="http://schemas.microsoft.com/office/excel/2006/main">
          <x14:cfRule type="dataBar" id="{4F6FCC20-BE2F-49BF-AF29-B83DE0B7C154}">
            <x14:dataBar gradient="0" negativeBarColorSameAsPositive="1" axisPosition="none">
              <x14:cfvo type="num">
                <xm:f>0</xm:f>
              </x14:cfvo>
              <x14:cfvo type="num">
                <xm:f>#REF!</xm:f>
              </x14:cfvo>
            </x14:dataBar>
          </x14:cfRule>
          <xm:sqref>G172:G173</xm:sqref>
        </x14:conditionalFormatting>
        <x14:conditionalFormatting xmlns:xm="http://schemas.microsoft.com/office/excel/2006/main">
          <x14:cfRule type="dataBar" id="{5F95F793-553E-4AED-AE57-C51B332617A9}">
            <x14:dataBar gradient="0" negativeBarColorSameAsPositive="1" axisPosition="none">
              <x14:cfvo type="num">
                <xm:f>0</xm:f>
              </x14:cfvo>
              <x14:cfvo type="num">
                <xm:f>#REF!</xm:f>
              </x14:cfvo>
            </x14:dataBar>
          </x14:cfRule>
          <xm:sqref>G85:G87 G171</xm:sqref>
        </x14:conditionalFormatting>
        <x14:conditionalFormatting xmlns:xm="http://schemas.microsoft.com/office/excel/2006/main">
          <x14:cfRule type="dataBar" id="{2FACED81-B4F8-4A67-9805-681858EA1FC6}">
            <x14:dataBar gradient="0" negativeBarColorSameAsPositive="1" axisPosition="none">
              <x14:cfvo type="num">
                <xm:f>0</xm:f>
              </x14:cfvo>
              <x14:cfvo type="num">
                <xm:f>#REF!</xm:f>
              </x14:cfvo>
            </x14:dataBar>
          </x14:cfRule>
          <xm:sqref>G49 G53 G61</xm:sqref>
        </x14:conditionalFormatting>
        <x14:conditionalFormatting xmlns:xm="http://schemas.microsoft.com/office/excel/2006/main">
          <x14:cfRule type="dataBar" id="{BDBBFE28-1F6F-4CDD-B411-42D44C11E10C}">
            <x14:dataBar gradient="0" negativeBarColorSameAsPositive="1" axisPosition="none">
              <x14:cfvo type="num">
                <xm:f>0</xm:f>
              </x14:cfvo>
              <x14:cfvo type="num">
                <xm:f>#REF!</xm:f>
              </x14:cfvo>
            </x14:dataBar>
          </x14:cfRule>
          <xm:sqref>G54:G60</xm:sqref>
        </x14:conditionalFormatting>
        <x14:conditionalFormatting xmlns:xm="http://schemas.microsoft.com/office/excel/2006/main">
          <x14:cfRule type="dataBar" id="{86C76293-1E88-4275-9F86-2894C82A0772}">
            <x14:dataBar gradient="0" negativeBarColorSameAsPositive="1" axisPosition="none">
              <x14:cfvo type="num">
                <xm:f>0</xm:f>
              </x14:cfvo>
              <x14:cfvo type="num">
                <xm:f>#REF!</xm:f>
              </x14:cfvo>
            </x14:dataBar>
          </x14:cfRule>
          <xm:sqref>G51:G52</xm:sqref>
        </x14:conditionalFormatting>
        <x14:conditionalFormatting xmlns:xm="http://schemas.microsoft.com/office/excel/2006/main">
          <x14:cfRule type="dataBar" id="{0902E52E-6384-4388-B795-A85AE92DC990}">
            <x14:dataBar gradient="0" negativeBarColorSameAsPositive="1" axisPosition="none">
              <x14:cfvo type="num">
                <xm:f>0</xm:f>
              </x14:cfvo>
              <x14:cfvo type="num">
                <xm:f>#REF!</xm:f>
              </x14:cfvo>
            </x14:dataBar>
          </x14:cfRule>
          <xm:sqref>G50</xm:sqref>
        </x14:conditionalFormatting>
        <x14:conditionalFormatting xmlns:xm="http://schemas.microsoft.com/office/excel/2006/main">
          <x14:cfRule type="dataBar" id="{50A131B2-8B60-487B-928C-5F94F6404C88}">
            <x14:dataBar gradient="0" negativeBarColorSameAsPositive="1" axisPosition="none">
              <x14:cfvo type="num">
                <xm:f>0</xm:f>
              </x14:cfvo>
              <x14:cfvo type="num">
                <xm:f>#REF!</xm:f>
              </x14:cfvo>
            </x14:dataBar>
          </x14:cfRule>
          <xm:sqref>G64 G68 G76</xm:sqref>
        </x14:conditionalFormatting>
        <x14:conditionalFormatting xmlns:xm="http://schemas.microsoft.com/office/excel/2006/main">
          <x14:cfRule type="dataBar" id="{E39402A6-F9F9-4D4A-B1E6-A7E653C02231}">
            <x14:dataBar gradient="0" negativeBarColorSameAsPositive="1" axisPosition="none">
              <x14:cfvo type="num">
                <xm:f>0</xm:f>
              </x14:cfvo>
              <x14:cfvo type="num">
                <xm:f>#REF!</xm:f>
              </x14:cfvo>
            </x14:dataBar>
          </x14:cfRule>
          <xm:sqref>G66:G67</xm:sqref>
        </x14:conditionalFormatting>
        <x14:conditionalFormatting xmlns:xm="http://schemas.microsoft.com/office/excel/2006/main">
          <x14:cfRule type="dataBar" id="{1F505612-A3A3-46B5-A187-4E6E4AB7D365}">
            <x14:dataBar gradient="0" negativeBarColorSameAsPositive="1" axisPosition="none">
              <x14:cfvo type="num">
                <xm:f>0</xm:f>
              </x14:cfvo>
              <x14:cfvo type="num">
                <xm:f>#REF!</xm:f>
              </x14:cfvo>
            </x14:dataBar>
          </x14:cfRule>
          <xm:sqref>G65</xm:sqref>
        </x14:conditionalFormatting>
        <x14:conditionalFormatting xmlns:xm="http://schemas.microsoft.com/office/excel/2006/main">
          <x14:cfRule type="dataBar" id="{CEDEE307-7CC3-4457-882D-37221F1A86D9}">
            <x14:dataBar gradient="0" negativeBarColorSameAsPositive="1" axisPosition="none">
              <x14:cfvo type="num">
                <xm:f>0</xm:f>
              </x14:cfvo>
              <x14:cfvo type="num">
                <xm:f>#REF!</xm:f>
              </x14:cfvo>
            </x14:dataBar>
          </x14:cfRule>
          <xm:sqref>G83 G79 G91</xm:sqref>
        </x14:conditionalFormatting>
        <x14:conditionalFormatting xmlns:xm="http://schemas.microsoft.com/office/excel/2006/main">
          <x14:cfRule type="dataBar" id="{23502892-3A00-4FD2-AAEB-2A2F9B6D4352}">
            <x14:dataBar gradient="0" negativeBarColorSameAsPositive="1" axisPosition="none">
              <x14:cfvo type="num">
                <xm:f>0</xm:f>
              </x14:cfvo>
              <x14:cfvo type="num">
                <xm:f>#REF!</xm:f>
              </x14:cfvo>
            </x14:dataBar>
          </x14:cfRule>
          <xm:sqref>G88:G90</xm:sqref>
        </x14:conditionalFormatting>
        <x14:conditionalFormatting xmlns:xm="http://schemas.microsoft.com/office/excel/2006/main">
          <x14:cfRule type="dataBar" id="{69EBEAEC-4E8C-42CF-8584-9CCA6FB737B1}">
            <x14:dataBar gradient="0" negativeBarColorSameAsPositive="1" axisPosition="none">
              <x14:cfvo type="num">
                <xm:f>0</xm:f>
              </x14:cfvo>
              <x14:cfvo type="num">
                <xm:f>#REF!</xm:f>
              </x14:cfvo>
            </x14:dataBar>
          </x14:cfRule>
          <xm:sqref>G81:G82</xm:sqref>
        </x14:conditionalFormatting>
        <x14:conditionalFormatting xmlns:xm="http://schemas.microsoft.com/office/excel/2006/main">
          <x14:cfRule type="dataBar" id="{2CA969C1-F818-43A3-AE86-40F757A55BB5}">
            <x14:dataBar gradient="0" negativeBarColorSameAsPositive="1" axisPosition="none">
              <x14:cfvo type="num">
                <xm:f>0</xm:f>
              </x14:cfvo>
              <x14:cfvo type="num">
                <xm:f>#REF!</xm:f>
              </x14:cfvo>
            </x14:dataBar>
          </x14:cfRule>
          <xm:sqref>G98 G94 G106</xm:sqref>
        </x14:conditionalFormatting>
        <x14:conditionalFormatting xmlns:xm="http://schemas.microsoft.com/office/excel/2006/main">
          <x14:cfRule type="dataBar" id="{F258E3AD-4B0E-420F-9102-36311D487BB4}">
            <x14:dataBar gradient="0" negativeBarColorSameAsPositive="1" axisPosition="none">
              <x14:cfvo type="num">
                <xm:f>0</xm:f>
              </x14:cfvo>
              <x14:cfvo type="num">
                <xm:f>#REF!</xm:f>
              </x14:cfvo>
            </x14:dataBar>
          </x14:cfRule>
          <xm:sqref>G99:G105</xm:sqref>
        </x14:conditionalFormatting>
        <x14:conditionalFormatting xmlns:xm="http://schemas.microsoft.com/office/excel/2006/main">
          <x14:cfRule type="dataBar" id="{BA44D199-23B7-4EC3-9069-121209C603A9}">
            <x14:dataBar gradient="0" negativeBarColorSameAsPositive="1" axisPosition="none">
              <x14:cfvo type="num">
                <xm:f>0</xm:f>
              </x14:cfvo>
              <x14:cfvo type="num">
                <xm:f>#REF!</xm:f>
              </x14:cfvo>
            </x14:dataBar>
          </x14:cfRule>
          <xm:sqref>G95</xm:sqref>
        </x14:conditionalFormatting>
        <x14:conditionalFormatting xmlns:xm="http://schemas.microsoft.com/office/excel/2006/main">
          <x14:cfRule type="dataBar" id="{51B494F7-847D-4A87-9C84-C2A5DFD3965C}">
            <x14:dataBar gradient="0" negativeBarColorSameAsPositive="1" axisPosition="none">
              <x14:cfvo type="num">
                <xm:f>0</xm:f>
              </x14:cfvo>
              <x14:cfvo type="num">
                <xm:f>#REF!</xm:f>
              </x14:cfvo>
            </x14:dataBar>
          </x14:cfRule>
          <xm:sqref>G109 G113 G121</xm:sqref>
        </x14:conditionalFormatting>
        <x14:conditionalFormatting xmlns:xm="http://schemas.microsoft.com/office/excel/2006/main">
          <x14:cfRule type="dataBar" id="{4A69AE81-C6DE-4ABB-8C35-F9145CC26BB0}">
            <x14:dataBar gradient="0" negativeBarColorSameAsPositive="1" axisPosition="none">
              <x14:cfvo type="num">
                <xm:f>0</xm:f>
              </x14:cfvo>
              <x14:cfvo type="num">
                <xm:f>#REF!</xm:f>
              </x14:cfvo>
            </x14:dataBar>
          </x14:cfRule>
          <xm:sqref>G114:G120</xm:sqref>
        </x14:conditionalFormatting>
        <x14:conditionalFormatting xmlns:xm="http://schemas.microsoft.com/office/excel/2006/main">
          <x14:cfRule type="dataBar" id="{EA949695-2111-49F7-999C-3DFE1AFF1E99}">
            <x14:dataBar gradient="0" negativeBarColorSameAsPositive="1" axisPosition="none">
              <x14:cfvo type="num">
                <xm:f>0</xm:f>
              </x14:cfvo>
              <x14:cfvo type="num">
                <xm:f>#REF!</xm:f>
              </x14:cfvo>
            </x14:dataBar>
          </x14:cfRule>
          <xm:sqref>G111:G112</xm:sqref>
        </x14:conditionalFormatting>
        <x14:conditionalFormatting xmlns:xm="http://schemas.microsoft.com/office/excel/2006/main">
          <x14:cfRule type="dataBar" id="{80CFE687-10A9-471D-AE53-BB75EE141666}">
            <x14:dataBar gradient="0" negativeBarColorSameAsPositive="1" axisPosition="none">
              <x14:cfvo type="num">
                <xm:f>0</xm:f>
              </x14:cfvo>
              <x14:cfvo type="num">
                <xm:f>#REF!</xm:f>
              </x14:cfvo>
            </x14:dataBar>
          </x14:cfRule>
          <xm:sqref>G110</xm:sqref>
        </x14:conditionalFormatting>
        <x14:conditionalFormatting xmlns:xm="http://schemas.microsoft.com/office/excel/2006/main">
          <x14:cfRule type="dataBar" id="{B729378F-B9D1-4999-9822-D269AE237741}">
            <x14:dataBar gradient="0" negativeBarColorSameAsPositive="1" axisPosition="none">
              <x14:cfvo type="num">
                <xm:f>0</xm:f>
              </x14:cfvo>
              <x14:cfvo type="num">
                <xm:f>#REF!</xm:f>
              </x14:cfvo>
            </x14:dataBar>
          </x14:cfRule>
          <xm:sqref>G124 G128 G136</xm:sqref>
        </x14:conditionalFormatting>
        <x14:conditionalFormatting xmlns:xm="http://schemas.microsoft.com/office/excel/2006/main">
          <x14:cfRule type="dataBar" id="{9BA31613-5F69-402D-8951-2BDCC6618B1D}">
            <x14:dataBar gradient="0" negativeBarColorSameAsPositive="1" axisPosition="none">
              <x14:cfvo type="num">
                <xm:f>0</xm:f>
              </x14:cfvo>
              <x14:cfvo type="num">
                <xm:f>#REF!</xm:f>
              </x14:cfvo>
            </x14:dataBar>
          </x14:cfRule>
          <xm:sqref>G126:G127</xm:sqref>
        </x14:conditionalFormatting>
        <x14:conditionalFormatting xmlns:xm="http://schemas.microsoft.com/office/excel/2006/main">
          <x14:cfRule type="dataBar" id="{B19FC0C8-AD53-470B-8875-D6CC98884B84}">
            <x14:dataBar gradient="0" negativeBarColorSameAsPositive="1" axisPosition="none">
              <x14:cfvo type="num">
                <xm:f>0</xm:f>
              </x14:cfvo>
              <x14:cfvo type="num">
                <xm:f>#REF!</xm:f>
              </x14:cfvo>
            </x14:dataBar>
          </x14:cfRule>
          <xm:sqref>G125</xm:sqref>
        </x14:conditionalFormatting>
        <x14:conditionalFormatting xmlns:xm="http://schemas.microsoft.com/office/excel/2006/main">
          <x14:cfRule type="dataBar" id="{8688B66E-3334-46BA-BAE4-E86674F759E2}">
            <x14:dataBar gradient="0" negativeBarColorSameAsPositive="1" axisPosition="none">
              <x14:cfvo type="num">
                <xm:f>0</xm:f>
              </x14:cfvo>
              <x14:cfvo type="num">
                <xm:f>#REF!</xm:f>
              </x14:cfvo>
            </x14:dataBar>
          </x14:cfRule>
          <xm:sqref>G140 G144 G152</xm:sqref>
        </x14:conditionalFormatting>
        <x14:conditionalFormatting xmlns:xm="http://schemas.microsoft.com/office/excel/2006/main">
          <x14:cfRule type="dataBar" id="{E6246C54-9426-4329-8FB5-449679A51371}">
            <x14:dataBar gradient="0" negativeBarColorSameAsPositive="1" axisPosition="none">
              <x14:cfvo type="num">
                <xm:f>0</xm:f>
              </x14:cfvo>
              <x14:cfvo type="num">
                <xm:f>#REF!</xm:f>
              </x14:cfvo>
            </x14:dataBar>
          </x14:cfRule>
          <xm:sqref>G145:G151</xm:sqref>
        </x14:conditionalFormatting>
        <x14:conditionalFormatting xmlns:xm="http://schemas.microsoft.com/office/excel/2006/main">
          <x14:cfRule type="dataBar" id="{30288ED3-F148-47DC-89D3-0D52C6C8A062}">
            <x14:dataBar gradient="0" negativeBarColorSameAsPositive="1" axisPosition="none">
              <x14:cfvo type="num">
                <xm:f>0</xm:f>
              </x14:cfvo>
              <x14:cfvo type="num">
                <xm:f>#REF!</xm:f>
              </x14:cfvo>
            </x14:dataBar>
          </x14:cfRule>
          <xm:sqref>G142:G143</xm:sqref>
        </x14:conditionalFormatting>
        <x14:conditionalFormatting xmlns:xm="http://schemas.microsoft.com/office/excel/2006/main">
          <x14:cfRule type="dataBar" id="{D66DE848-0689-4BFA-845A-EBDE0B31348D}">
            <x14:dataBar gradient="0" negativeBarColorSameAsPositive="1" axisPosition="none">
              <x14:cfvo type="num">
                <xm:f>0</xm:f>
              </x14:cfvo>
              <x14:cfvo type="num">
                <xm:f>#REF!</xm:f>
              </x14:cfvo>
            </x14:dataBar>
          </x14:cfRule>
          <xm:sqref>G141</xm:sqref>
        </x14:conditionalFormatting>
        <x14:conditionalFormatting xmlns:xm="http://schemas.microsoft.com/office/excel/2006/main">
          <x14:cfRule type="dataBar" id="{5FD7FCF6-DBFA-41F1-835A-D24762DA5949}">
            <x14:dataBar gradient="0" negativeBarColorSameAsPositive="1" axisPosition="none">
              <x14:cfvo type="num">
                <xm:f>0</xm:f>
              </x14:cfvo>
              <x14:cfvo type="num">
                <xm:f>#REF!</xm:f>
              </x14:cfvo>
            </x14:dataBar>
          </x14:cfRule>
          <xm:sqref>G159 G155 G167</xm:sqref>
        </x14:conditionalFormatting>
        <x14:conditionalFormatting xmlns:xm="http://schemas.microsoft.com/office/excel/2006/main">
          <x14:cfRule type="dataBar" id="{D558B32F-AD49-4FE6-8A69-3B5714FF18CA}">
            <x14:dataBar gradient="0" negativeBarColorSameAsPositive="1" axisPosition="none">
              <x14:cfvo type="num">
                <xm:f>0</xm:f>
              </x14:cfvo>
              <x14:cfvo type="num">
                <xm:f>#REF!</xm:f>
              </x14:cfvo>
            </x14:dataBar>
          </x14:cfRule>
          <xm:sqref>G160:G166</xm:sqref>
        </x14:conditionalFormatting>
        <x14:conditionalFormatting xmlns:xm="http://schemas.microsoft.com/office/excel/2006/main">
          <x14:cfRule type="dataBar" id="{9AE864A0-37CF-4D33-92B1-D5AACF5ECC4C}">
            <x14:dataBar gradient="0" negativeBarColorSameAsPositive="1" axisPosition="none">
              <x14:cfvo type="num">
                <xm:f>0</xm:f>
              </x14:cfvo>
              <x14:cfvo type="num">
                <xm:f>#REF!</xm:f>
              </x14:cfvo>
            </x14:dataBar>
          </x14:cfRule>
          <xm:sqref>G157:G158</xm:sqref>
        </x14:conditionalFormatting>
        <x14:conditionalFormatting xmlns:xm="http://schemas.microsoft.com/office/excel/2006/main">
          <x14:cfRule type="dataBar" id="{3C1F1B87-BBD5-4ABD-8A92-F67F64704BFE}">
            <x14:dataBar gradient="0" negativeBarColorSameAsPositive="1" axisPosition="none">
              <x14:cfvo type="num">
                <xm:f>0</xm:f>
              </x14:cfvo>
              <x14:cfvo type="num">
                <xm:f>#REF!</xm:f>
              </x14:cfvo>
            </x14:dataBar>
          </x14:cfRule>
          <xm:sqref>G156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A563211900B54EA6E0FDA67D31D8AC" ma:contentTypeVersion="6" ma:contentTypeDescription="Create a new document." ma:contentTypeScope="" ma:versionID="a124af4183bb6ffdf994939b8eaeddd3">
  <xsd:schema xmlns:xsd="http://www.w3.org/2001/XMLSchema" xmlns:xs="http://www.w3.org/2001/XMLSchema" xmlns:p="http://schemas.microsoft.com/office/2006/metadata/properties" xmlns:ns2="fd3befdc-b883-4eaf-ab83-a6875c763b30" xmlns:ns3="350e7855-bdbc-4040-8458-22316f2e4e27" targetNamespace="http://schemas.microsoft.com/office/2006/metadata/properties" ma:root="true" ma:fieldsID="31e88c7f34f82dcc3f74aa3f7bd12661" ns2:_="" ns3:_="">
    <xsd:import namespace="fd3befdc-b883-4eaf-ab83-a6875c763b30"/>
    <xsd:import namespace="350e7855-bdbc-4040-8458-22316f2e4e2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3befdc-b883-4eaf-ab83-a6875c763b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e7855-bdbc-4040-8458-22316f2e4e2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fd3befdc-b883-4eaf-ab83-a6875c763b30" xsi:nil="true"/>
    <SharedWithUsers xmlns="350e7855-bdbc-4040-8458-22316f2e4e27">
      <UserInfo>
        <DisplayName/>
        <AccountId xsi:nil="true"/>
        <AccountType/>
      </UserInfo>
    </SharedWithUsers>
  </documentManagement>
</p:properties>
</file>

<file path=customXml/itemProps1.xml><?xml version="1.0" encoding="utf-8"?>
<ds:datastoreItem xmlns:ds="http://schemas.openxmlformats.org/officeDocument/2006/customXml" ds:itemID="{D3F2980B-C4F7-4C7B-815E-34119E487B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3befdc-b883-4eaf-ab83-a6875c763b30"/>
    <ds:schemaRef ds:uri="350e7855-bdbc-4040-8458-22316f2e4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4BB879-B1C0-404C-AB33-621B0D1B0076}">
  <ds:schemaRefs>
    <ds:schemaRef ds:uri="http://schemas.microsoft.com/sharepoint/v3/contenttype/forms"/>
  </ds:schemaRefs>
</ds:datastoreItem>
</file>

<file path=customXml/itemProps3.xml><?xml version="1.0" encoding="utf-8"?>
<ds:datastoreItem xmlns:ds="http://schemas.openxmlformats.org/officeDocument/2006/customXml" ds:itemID="{B998EF94-6E8C-402E-908B-74232332AFBF}">
  <ds:schemaRefs>
    <ds:schemaRef ds:uri="fd3befdc-b883-4eaf-ab83-a6875c763b30"/>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http://schemas.microsoft.com/office/2006/documentManagement/types"/>
    <ds:schemaRef ds:uri="350e7855-bdbc-4040-8458-22316f2e4e2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Participación-Reembolso de TI</vt:lpstr>
      <vt:lpstr> Título I, Parte A Presupuesto </vt:lpstr>
      <vt:lpstr> Presupuesto del PFEP</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2019-11-26T05:41:00Z</dcterms:created>
  <dcterms:modified xsi:type="dcterms:W3CDTF">2023-09-27T17:16:02Z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0x0101003DA563211900B54EA6E0FDA67D31D8AC</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